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5330" windowHeight="3150" activeTab="0"/>
  </bookViews>
  <sheets>
    <sheet name="доходы" sheetId="1" r:id="rId1"/>
  </sheets>
  <definedNames>
    <definedName name="_xlnm.Print_Area" localSheetId="0">'доходы'!$A$1:$C$46</definedName>
  </definedNames>
  <calcPr fullCalcOnLoad="1"/>
</workbook>
</file>

<file path=xl/sharedStrings.xml><?xml version="1.0" encoding="utf-8"?>
<sst xmlns="http://schemas.openxmlformats.org/spreadsheetml/2006/main" count="74" uniqueCount="71">
  <si>
    <t xml:space="preserve">Доходы </t>
  </si>
  <si>
    <t xml:space="preserve">Коды бюджетной классификации </t>
  </si>
  <si>
    <t>Наименование доходов</t>
  </si>
  <si>
    <t xml:space="preserve">Налоговые доходы </t>
  </si>
  <si>
    <t>000 1010000000 0000 000</t>
  </si>
  <si>
    <t>Налоги на прибыль, доходы</t>
  </si>
  <si>
    <t>из них:</t>
  </si>
  <si>
    <t>000 1010200001 0000 110</t>
  </si>
  <si>
    <t>000 1050000000 0000 000</t>
  </si>
  <si>
    <t>Налоги на совокупный доход</t>
  </si>
  <si>
    <t>000 1050200002 0000 110</t>
  </si>
  <si>
    <t>Единый налог на вмененный доход для отдельных видов деятельности</t>
  </si>
  <si>
    <t>000 1050300001 0000 110</t>
  </si>
  <si>
    <t>000 1080000000 0000 110</t>
  </si>
  <si>
    <t>Государственная пошлина</t>
  </si>
  <si>
    <t xml:space="preserve">Неналоговые доходы </t>
  </si>
  <si>
    <t>000 1110000000 0000 000</t>
  </si>
  <si>
    <t>Доходы от использования имущества, находящегося в государственной и  муниципальной собственности</t>
  </si>
  <si>
    <t>Из них:</t>
  </si>
  <si>
    <t>Доходы от сдачи в аренду имущества</t>
  </si>
  <si>
    <t>Арендная плата за землю</t>
  </si>
  <si>
    <t>000 1120000000 0000 000</t>
  </si>
  <si>
    <t>000 1120100001 0000 120</t>
  </si>
  <si>
    <t>Плата за негативное воздействие на окружающую среду</t>
  </si>
  <si>
    <t>000 116 0000000 0000 000</t>
  </si>
  <si>
    <t>Штрафы, санкции, возмещение ущерба</t>
  </si>
  <si>
    <t>000 114 0000000 0000 000</t>
  </si>
  <si>
    <t>Доходы от продажи материальных и нематериальных активов</t>
  </si>
  <si>
    <t>000 1170100000 0000 180</t>
  </si>
  <si>
    <t>Итого собственные доходы</t>
  </si>
  <si>
    <t>Невясненные поступления</t>
  </si>
  <si>
    <t>000 117 0505005 0000 000</t>
  </si>
  <si>
    <t>Прочие неналоговые доходы</t>
  </si>
  <si>
    <t>От перечисления части прибыли</t>
  </si>
  <si>
    <t>000 1110701505 0000 120</t>
  </si>
  <si>
    <t>Аренда земли района</t>
  </si>
  <si>
    <t>Единый сельхоз. налог</t>
  </si>
  <si>
    <t>000 1130305005 0000 130</t>
  </si>
  <si>
    <t>Прочие доходы от оказания платных услуг</t>
  </si>
  <si>
    <t>000 1110305005 0000 120</t>
  </si>
  <si>
    <t>Платежи при пользовании природными ресурсами</t>
  </si>
  <si>
    <t>000 1110502500 0000 120</t>
  </si>
  <si>
    <t>000 1110805005 0000 120</t>
  </si>
  <si>
    <t>Передаваемые в залог, доверит. управление</t>
  </si>
  <si>
    <t>Налог на доходы физ. лиц 68,511%</t>
  </si>
  <si>
    <t>Налог на доходы физ. лиц 10%</t>
  </si>
  <si>
    <t>Патентная система налогообложения</t>
  </si>
  <si>
    <t>Платежи от государственных и муниципальных предприятий</t>
  </si>
  <si>
    <t>Проценты от предоставления кредита</t>
  </si>
  <si>
    <t>Доходы от продажи земли</t>
  </si>
  <si>
    <t>Доходы от продажи имущество</t>
  </si>
  <si>
    <t>План на 2013</t>
  </si>
  <si>
    <t>000 1110503500 0000 120</t>
  </si>
  <si>
    <t>000 1110501300 0000 120</t>
  </si>
  <si>
    <t>Доходы  бюджета муниципального  района  на 2013 и на 2014 и 2015 годов</t>
  </si>
  <si>
    <t>Дотации на выравнивание бюджетной обеспеченности муниципальных районо</t>
  </si>
  <si>
    <t>Дотации на поддержку мер по обеспеченности сбалансированности муницпальных районов</t>
  </si>
  <si>
    <t>Субсидии</t>
  </si>
  <si>
    <t>Субвенции</t>
  </si>
  <si>
    <t>Итого безвозмездные поступления</t>
  </si>
  <si>
    <t>Всего по району</t>
  </si>
  <si>
    <t>Иные межбюджетные трансферты</t>
  </si>
  <si>
    <t>000 202 0100105 0000 151</t>
  </si>
  <si>
    <t>000 202 0100305 0000 151</t>
  </si>
  <si>
    <t>000 202 0200000 0000 151</t>
  </si>
  <si>
    <t>000 202 0300000 0000 151</t>
  </si>
  <si>
    <t>000 202 0400000 0000 151</t>
  </si>
  <si>
    <t>000 114 0600000 0000 000</t>
  </si>
  <si>
    <t>000 114 0200000 0000 000</t>
  </si>
  <si>
    <t xml:space="preserve">к решению Собрания депутатов Красночетайского района "О бюджете Красночетайского района на 2013 год и на плановый период 2014 и 2015 годов"                           от  _________ 2012 года № </t>
  </si>
  <si>
    <t>Приложение 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</si>
</sst>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0_ ;\-#,##0.00\ "/>
    <numFmt numFmtId="169" formatCode="_-* #,##0.0_р_._-;\-* #,##0.0_р_._-;_-* &quot;-&quot;??_р_._-;_-@_-"/>
    <numFmt numFmtId="170" formatCode="_-* #,##0_р_._-;\-* #,##0_р_._-;_-* &quot;-&quot;??_р_._-;_-@_-"/>
    <numFmt numFmtId="171" formatCode="[$€-2]\ ###,000_);[Red]\([$€-2]\ ###,000\)"/>
  </numFmts>
  <fonts count="23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70" fontId="1" fillId="0" borderId="14" xfId="0" applyNumberFormat="1" applyFont="1" applyBorder="1" applyAlignment="1">
      <alignment horizontal="right" vertical="top"/>
    </xf>
    <xf numFmtId="170" fontId="1" fillId="0" borderId="13" xfId="0" applyNumberFormat="1" applyFont="1" applyBorder="1" applyAlignment="1">
      <alignment horizontal="right" vertical="top" wrapText="1"/>
    </xf>
    <xf numFmtId="170" fontId="2" fillId="0" borderId="14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9" fontId="1" fillId="0" borderId="0" xfId="0" applyNumberFormat="1" applyFont="1" applyBorder="1" applyAlignment="1">
      <alignment horizontal="right" vertical="top"/>
    </xf>
    <xf numFmtId="170" fontId="1" fillId="0" borderId="14" xfId="0" applyNumberFormat="1" applyFont="1" applyBorder="1" applyAlignment="1">
      <alignment horizontal="right" vertical="top"/>
    </xf>
    <xf numFmtId="170" fontId="2" fillId="0" borderId="14" xfId="0" applyNumberFormat="1" applyFont="1" applyBorder="1" applyAlignment="1">
      <alignment horizontal="right" vertical="top"/>
    </xf>
    <xf numFmtId="0" fontId="1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70" fontId="2" fillId="0" borderId="13" xfId="0" applyNumberFormat="1" applyFont="1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28">
      <selection activeCell="C46" sqref="C46"/>
    </sheetView>
  </sheetViews>
  <sheetFormatPr defaultColWidth="9.00390625" defaultRowHeight="12.75"/>
  <cols>
    <col min="1" max="1" width="25.375" style="0" customWidth="1"/>
    <col min="2" max="2" width="59.00390625" style="0" customWidth="1"/>
    <col min="3" max="3" width="20.125" style="0" customWidth="1"/>
  </cols>
  <sheetData>
    <row r="1" spans="2:5" ht="12.75">
      <c r="B1" s="23"/>
      <c r="C1" s="25" t="s">
        <v>70</v>
      </c>
      <c r="D1" s="26"/>
      <c r="E1" s="26"/>
    </row>
    <row r="2" spans="2:5" ht="127.5">
      <c r="B2" s="24"/>
      <c r="C2" s="27" t="s">
        <v>69</v>
      </c>
      <c r="D2" s="27"/>
      <c r="E2" s="27"/>
    </row>
    <row r="3" spans="2:3" ht="12.75">
      <c r="B3" s="24"/>
      <c r="C3" s="24"/>
    </row>
    <row r="5" spans="1:3" ht="12.75">
      <c r="A5" s="29" t="s">
        <v>54</v>
      </c>
      <c r="B5" s="29"/>
      <c r="C5" s="30"/>
    </row>
    <row r="6" spans="1:3" ht="12.75">
      <c r="A6" s="28" t="s">
        <v>0</v>
      </c>
      <c r="B6" s="28"/>
      <c r="C6" s="8"/>
    </row>
    <row r="7" spans="1:3" ht="24">
      <c r="A7" s="1" t="s">
        <v>1</v>
      </c>
      <c r="B7" s="2" t="s">
        <v>2</v>
      </c>
      <c r="C7" s="9" t="s">
        <v>51</v>
      </c>
    </row>
    <row r="8" spans="1:3" ht="12.75">
      <c r="A8" s="9"/>
      <c r="B8" s="15" t="s">
        <v>3</v>
      </c>
      <c r="C8" s="5">
        <f>SUM(C9,C13,C18)</f>
        <v>31335000</v>
      </c>
    </row>
    <row r="9" spans="1:3" ht="12.75">
      <c r="A9" s="3" t="s">
        <v>4</v>
      </c>
      <c r="B9" s="4" t="s">
        <v>5</v>
      </c>
      <c r="C9" s="5">
        <f>SUM(C11:C12)</f>
        <v>27414000</v>
      </c>
    </row>
    <row r="10" spans="1:3" ht="12.75">
      <c r="A10" s="3"/>
      <c r="B10" s="4" t="s">
        <v>6</v>
      </c>
      <c r="C10" s="6"/>
    </row>
    <row r="11" spans="1:3" ht="12.75">
      <c r="A11" s="3" t="s">
        <v>7</v>
      </c>
      <c r="B11" s="4" t="s">
        <v>44</v>
      </c>
      <c r="C11" s="18">
        <v>23922260</v>
      </c>
    </row>
    <row r="12" spans="1:3" ht="12.75">
      <c r="A12" s="3" t="s">
        <v>7</v>
      </c>
      <c r="B12" s="4" t="s">
        <v>45</v>
      </c>
      <c r="C12" s="7">
        <v>3491740</v>
      </c>
    </row>
    <row r="13" spans="1:3" ht="12.75">
      <c r="A13" s="3" t="s">
        <v>8</v>
      </c>
      <c r="B13" s="4" t="s">
        <v>9</v>
      </c>
      <c r="C13" s="5">
        <f>SUM(C15:C17)</f>
        <v>3623000</v>
      </c>
    </row>
    <row r="14" spans="1:3" ht="12.75">
      <c r="A14" s="3"/>
      <c r="B14" s="4" t="s">
        <v>6</v>
      </c>
      <c r="C14" s="6"/>
    </row>
    <row r="15" spans="1:3" ht="12.75">
      <c r="A15" s="3" t="s">
        <v>10</v>
      </c>
      <c r="B15" s="4" t="s">
        <v>11</v>
      </c>
      <c r="C15" s="7">
        <v>3600000</v>
      </c>
    </row>
    <row r="16" spans="1:3" ht="12.75">
      <c r="A16" s="3" t="s">
        <v>12</v>
      </c>
      <c r="B16" s="4" t="s">
        <v>36</v>
      </c>
      <c r="C16" s="7">
        <v>22000</v>
      </c>
    </row>
    <row r="17" spans="1:3" ht="12.75">
      <c r="A17" s="3"/>
      <c r="B17" s="4" t="s">
        <v>46</v>
      </c>
      <c r="C17" s="7">
        <v>1000</v>
      </c>
    </row>
    <row r="18" spans="1:3" ht="12.75">
      <c r="A18" s="3" t="s">
        <v>13</v>
      </c>
      <c r="B18" s="4" t="s">
        <v>14</v>
      </c>
      <c r="C18" s="5">
        <v>298000</v>
      </c>
    </row>
    <row r="19" spans="1:3" ht="12.75">
      <c r="A19" s="3"/>
      <c r="B19" s="4" t="s">
        <v>15</v>
      </c>
      <c r="C19" s="5">
        <f>SUM(C20,C29,C32,C33,C34,C38)</f>
        <v>4515000</v>
      </c>
    </row>
    <row r="20" spans="1:3" ht="24">
      <c r="A20" s="3" t="s">
        <v>16</v>
      </c>
      <c r="B20" s="4" t="s">
        <v>17</v>
      </c>
      <c r="C20" s="5">
        <f>SUM(C22:C25)</f>
        <v>1270000</v>
      </c>
    </row>
    <row r="21" spans="1:3" ht="12.75">
      <c r="A21" s="3"/>
      <c r="B21" s="4" t="s">
        <v>18</v>
      </c>
      <c r="C21" s="6"/>
    </row>
    <row r="22" spans="1:3" ht="12.75">
      <c r="A22" s="3" t="s">
        <v>52</v>
      </c>
      <c r="B22" s="4" t="s">
        <v>19</v>
      </c>
      <c r="C22" s="7">
        <v>800000</v>
      </c>
    </row>
    <row r="23" spans="1:3" ht="12.75">
      <c r="A23" s="3" t="s">
        <v>41</v>
      </c>
      <c r="B23" s="4" t="s">
        <v>35</v>
      </c>
      <c r="C23" s="7">
        <v>119000</v>
      </c>
    </row>
    <row r="24" spans="1:3" ht="12.75">
      <c r="A24" s="3" t="s">
        <v>53</v>
      </c>
      <c r="B24" s="4" t="s">
        <v>20</v>
      </c>
      <c r="C24" s="7">
        <v>351000</v>
      </c>
    </row>
    <row r="25" spans="1:3" ht="12.75">
      <c r="A25" s="3" t="s">
        <v>34</v>
      </c>
      <c r="B25" s="4" t="s">
        <v>33</v>
      </c>
      <c r="C25" s="7"/>
    </row>
    <row r="26" spans="1:3" ht="12.75">
      <c r="A26" s="3" t="s">
        <v>39</v>
      </c>
      <c r="B26" s="4" t="s">
        <v>48</v>
      </c>
      <c r="C26" s="5"/>
    </row>
    <row r="27" spans="1:3" ht="12.75">
      <c r="A27" s="3"/>
      <c r="B27" s="4" t="s">
        <v>47</v>
      </c>
      <c r="C27" s="5"/>
    </row>
    <row r="28" spans="1:3" ht="12.75">
      <c r="A28" s="3" t="s">
        <v>42</v>
      </c>
      <c r="B28" s="4" t="s">
        <v>43</v>
      </c>
      <c r="C28" s="5"/>
    </row>
    <row r="29" spans="1:3" ht="12.75">
      <c r="A29" s="3" t="s">
        <v>21</v>
      </c>
      <c r="B29" s="4" t="s">
        <v>40</v>
      </c>
      <c r="C29" s="5">
        <f>SUM(C31)</f>
        <v>450000</v>
      </c>
    </row>
    <row r="30" spans="1:3" ht="12.75">
      <c r="A30" s="3"/>
      <c r="B30" s="4" t="s">
        <v>6</v>
      </c>
      <c r="C30" s="6"/>
    </row>
    <row r="31" spans="1:3" ht="12.75">
      <c r="A31" s="3" t="s">
        <v>22</v>
      </c>
      <c r="B31" s="4" t="s">
        <v>23</v>
      </c>
      <c r="C31" s="7">
        <v>450000</v>
      </c>
    </row>
    <row r="32" spans="1:3" ht="12.75">
      <c r="A32" s="3" t="s">
        <v>37</v>
      </c>
      <c r="B32" s="4" t="s">
        <v>38</v>
      </c>
      <c r="C32" s="13">
        <v>115000</v>
      </c>
    </row>
    <row r="33" spans="1:3" ht="12.75">
      <c r="A33" s="3" t="s">
        <v>24</v>
      </c>
      <c r="B33" s="4" t="s">
        <v>25</v>
      </c>
      <c r="C33" s="5">
        <v>1000000</v>
      </c>
    </row>
    <row r="34" spans="1:3" ht="12.75">
      <c r="A34" s="3" t="s">
        <v>26</v>
      </c>
      <c r="B34" s="4" t="s">
        <v>27</v>
      </c>
      <c r="C34" s="5">
        <f>SUM(C35:C36)</f>
        <v>1670000</v>
      </c>
    </row>
    <row r="35" spans="1:3" ht="12.75">
      <c r="A35" s="16" t="s">
        <v>67</v>
      </c>
      <c r="B35" s="17" t="s">
        <v>49</v>
      </c>
      <c r="C35" s="14">
        <v>230000</v>
      </c>
    </row>
    <row r="36" spans="1:3" ht="12.75">
      <c r="A36" s="16" t="s">
        <v>68</v>
      </c>
      <c r="B36" s="17" t="s">
        <v>50</v>
      </c>
      <c r="C36" s="14">
        <f>940000+500000</f>
        <v>1440000</v>
      </c>
    </row>
    <row r="37" spans="1:3" ht="12.75">
      <c r="A37" s="3" t="s">
        <v>28</v>
      </c>
      <c r="B37" s="4" t="s">
        <v>30</v>
      </c>
      <c r="C37" s="5"/>
    </row>
    <row r="38" spans="1:3" ht="12.75">
      <c r="A38" s="3" t="s">
        <v>31</v>
      </c>
      <c r="B38" s="4" t="s">
        <v>32</v>
      </c>
      <c r="C38" s="5">
        <v>10000</v>
      </c>
    </row>
    <row r="39" spans="1:3" ht="14.25">
      <c r="A39" s="1"/>
      <c r="B39" s="19" t="s">
        <v>29</v>
      </c>
      <c r="C39" s="5">
        <f>SUM(C19,C8)</f>
        <v>35850000</v>
      </c>
    </row>
    <row r="40" spans="1:3" ht="24">
      <c r="A40" s="22" t="s">
        <v>62</v>
      </c>
      <c r="B40" s="20" t="s">
        <v>55</v>
      </c>
      <c r="C40" s="5">
        <v>21920700</v>
      </c>
    </row>
    <row r="41" spans="1:3" ht="24">
      <c r="A41" s="22" t="s">
        <v>63</v>
      </c>
      <c r="B41" s="21" t="s">
        <v>56</v>
      </c>
      <c r="C41" s="5">
        <v>1491600</v>
      </c>
    </row>
    <row r="42" spans="1:3" ht="12.75">
      <c r="A42" s="22" t="s">
        <v>64</v>
      </c>
      <c r="B42" s="21" t="s">
        <v>57</v>
      </c>
      <c r="C42" s="5">
        <v>18879700</v>
      </c>
    </row>
    <row r="43" spans="1:3" ht="12.75">
      <c r="A43" s="22" t="s">
        <v>65</v>
      </c>
      <c r="B43" s="21" t="s">
        <v>58</v>
      </c>
      <c r="C43" s="5">
        <v>120592100</v>
      </c>
    </row>
    <row r="44" spans="1:3" ht="12.75">
      <c r="A44" s="22" t="s">
        <v>66</v>
      </c>
      <c r="B44" s="21" t="s">
        <v>61</v>
      </c>
      <c r="C44" s="5">
        <v>1216200</v>
      </c>
    </row>
    <row r="45" spans="2:3" ht="14.25">
      <c r="B45" s="19" t="s">
        <v>59</v>
      </c>
      <c r="C45" s="5">
        <f>SUM(C40:C44)</f>
        <v>164100300</v>
      </c>
    </row>
    <row r="46" spans="1:3" ht="14.25">
      <c r="A46" s="9"/>
      <c r="B46" s="19" t="s">
        <v>60</v>
      </c>
      <c r="C46" s="5">
        <f>SUM(C45,C39)</f>
        <v>199950300</v>
      </c>
    </row>
    <row r="47" spans="1:3" ht="12.75">
      <c r="A47" s="10"/>
      <c r="B47" s="11"/>
      <c r="C47" s="12"/>
    </row>
    <row r="48" spans="1:3" ht="12.75">
      <c r="A48" s="10"/>
      <c r="B48" s="11"/>
      <c r="C48" s="12"/>
    </row>
    <row r="49" spans="1:3" ht="12.75">
      <c r="A49" s="10"/>
      <c r="B49" s="11"/>
      <c r="C49" s="12"/>
    </row>
  </sheetData>
  <sheetProtection/>
  <mergeCells count="2">
    <mergeCell ref="A6:B6"/>
    <mergeCell ref="A5:C5"/>
  </mergeCells>
  <printOptions/>
  <pageMargins left="1.1811023622047245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Самышкин Валерий Александрович</dc:creator>
  <cp:keywords/>
  <dc:description/>
  <cp:lastModifiedBy>Пользователь</cp:lastModifiedBy>
  <cp:lastPrinted>2012-11-07T07:05:05Z</cp:lastPrinted>
  <dcterms:created xsi:type="dcterms:W3CDTF">2008-07-21T10:40:39Z</dcterms:created>
  <dcterms:modified xsi:type="dcterms:W3CDTF">2012-11-12T11:45:02Z</dcterms:modified>
  <cp:category/>
  <cp:version/>
  <cp:contentType/>
  <cp:contentStatus/>
</cp:coreProperties>
</file>