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5865" windowHeight="3705" activeTab="0"/>
  </bookViews>
  <sheets>
    <sheet name="Инфоация за январь 2006 г." sheetId="1" r:id="rId1"/>
  </sheets>
  <definedNames>
    <definedName name="TABLE" localSheetId="0">'Инфоация за январь 2006 г.'!$B$1:$D$5</definedName>
    <definedName name="TABLE_2" localSheetId="0">'Инфоация за январь 2006 г.'!$B$6:$G$17</definedName>
    <definedName name="TABLE_3" localSheetId="0">'Инфоация за январь 2006 г.'!$C$33:$H$38</definedName>
    <definedName name="TABLE_4" localSheetId="0">'Инфоация за январь 2006 г.'!$B$100:$F$204</definedName>
    <definedName name="TABLE_5" localSheetId="0">'Инфоация за январь 2006 г.'!$B$205:$E$358</definedName>
    <definedName name="Z_8FC13C18_FC43_4396_823D_ACE9FCD8E9CC_.wvu.Cols" localSheetId="0" hidden="1">'Инфоация за январь 2006 г.'!$A:$A,'Инфоация за январь 2006 г.'!$G:$I</definedName>
    <definedName name="Z_8FC13C18_FC43_4396_823D_ACE9FCD8E9CC_.wvu.PrintArea" localSheetId="0" hidden="1">'Инфоация за январь 2006 г.'!$B$1:$J$361</definedName>
    <definedName name="Z_8FC13C18_FC43_4396_823D_ACE9FCD8E9CC_.wvu.Rows" localSheetId="0" hidden="1">'Инфоация за январь 2006 г.'!$102:$105,'Инфоация за январь 2006 г.'!$199:$199,'Инфоация за январь 2006 г.'!$202:$202,'Инфоация за январь 2006 г.'!$205:$207,'Инфоация за январь 2006 г.'!$327:$327,'Инфоация за январь 2006 г.'!$360:$361</definedName>
    <definedName name="_xlnm.Print_Area" localSheetId="0">'Инфоация за январь 2006 г.'!$B$1:$F$359</definedName>
  </definedNames>
  <calcPr fullCalcOnLoad="1"/>
</workbook>
</file>

<file path=xl/comments1.xml><?xml version="1.0" encoding="utf-8"?>
<comments xmlns="http://schemas.openxmlformats.org/spreadsheetml/2006/main">
  <authors>
    <author>economy</author>
  </authors>
  <commentList>
    <comment ref="K1" authorId="0">
      <text>
        <r>
          <rPr>
            <b/>
            <sz val="8"/>
            <rFont val="Tahoma"/>
            <family val="0"/>
          </rPr>
          <t>economy:
привет</t>
        </r>
      </text>
    </comment>
  </commentList>
</comments>
</file>

<file path=xl/sharedStrings.xml><?xml version="1.0" encoding="utf-8"?>
<sst xmlns="http://schemas.openxmlformats.org/spreadsheetml/2006/main" count="375" uniqueCount="322">
  <si>
    <t>Кондитерские изделия, тн</t>
  </si>
  <si>
    <t>Колбасные изделия,тн</t>
  </si>
  <si>
    <t>Ремонт обуви, т.р.</t>
  </si>
  <si>
    <t>Ритуальные услуги, т.р.</t>
  </si>
  <si>
    <t>Парикмахерские услуги, т.р.</t>
  </si>
  <si>
    <t>Автодороги:</t>
  </si>
  <si>
    <t xml:space="preserve">Газификация </t>
  </si>
  <si>
    <t>2002 г.</t>
  </si>
  <si>
    <t>Фотоуслуги, т.р.</t>
  </si>
  <si>
    <t>ОАО "Гидравлика"</t>
  </si>
  <si>
    <t>Уровень безработицы, %</t>
  </si>
  <si>
    <t xml:space="preserve"> </t>
  </si>
  <si>
    <t>Стр-во инд.жил.домов, кол./кв.м</t>
  </si>
  <si>
    <t>Напитки, тыс.дал.</t>
  </si>
  <si>
    <t>Консервы, тыс. усл. банок</t>
  </si>
  <si>
    <t>Булочные изделия, тн</t>
  </si>
  <si>
    <t>Ремонт и пошив одежды, т.р.</t>
  </si>
  <si>
    <t>Ремонт телерадиоаппаратуры, т.р.</t>
  </si>
  <si>
    <t>ООО "Питание"</t>
  </si>
  <si>
    <t>ООО "Сельхозэнерго"</t>
  </si>
  <si>
    <t>Провод, тыс. руб.</t>
  </si>
  <si>
    <t>Рынок, тыс. руб.</t>
  </si>
  <si>
    <t>Шланг поливочный, тыс. руб.</t>
  </si>
  <si>
    <t>Трубка бензостойкая, тыс. руб.</t>
  </si>
  <si>
    <t>Швейный цех, тыс. руб.</t>
  </si>
  <si>
    <t>Капвложения, т.руб.\ ввод, км</t>
  </si>
  <si>
    <t>Сетка - рабица, рулон</t>
  </si>
  <si>
    <t xml:space="preserve">                   мяса</t>
  </si>
  <si>
    <t xml:space="preserve">                   молока</t>
  </si>
  <si>
    <t>Ремонт автодорог, тыс.руб.</t>
  </si>
  <si>
    <t>Содержание, тыс.руб.</t>
  </si>
  <si>
    <t>администрации Красночетайского района</t>
  </si>
  <si>
    <t>Объем работ и услуг в действующих ценах, т.р.</t>
  </si>
  <si>
    <t>По прог."Соц.раз.села", сем./т.р.</t>
  </si>
  <si>
    <t>Субсидиров. стр.жилья по прогр. "Молодая семья", семей\ тыс.руб.</t>
  </si>
  <si>
    <t>Строительство автодорог, тыс.руб</t>
  </si>
  <si>
    <t>Бараночные изделия, тн</t>
  </si>
  <si>
    <t>социально-экономического развития района</t>
  </si>
  <si>
    <t xml:space="preserve">Отгружено товаров собственного производства, всего </t>
  </si>
  <si>
    <t>Сухарные изделия, тонн</t>
  </si>
  <si>
    <t>Соление и копчение рыбы ,тн</t>
  </si>
  <si>
    <t>ООО "Янтарь"</t>
  </si>
  <si>
    <t>0/3,1</t>
  </si>
  <si>
    <t>Итого</t>
  </si>
  <si>
    <t>УСЛУГИ</t>
  </si>
  <si>
    <t>ЗАО Резон</t>
  </si>
  <si>
    <t>Полуфабрикаты,тыс.руб.</t>
  </si>
  <si>
    <t>Платные услуги, тыс.руб.</t>
  </si>
  <si>
    <t>Отремонтировано:</t>
  </si>
  <si>
    <t>Рукавицы,пар</t>
  </si>
  <si>
    <t>Макаронные изделия,тн</t>
  </si>
  <si>
    <t>Сухой кисель,тн</t>
  </si>
  <si>
    <t>Изготовлено:</t>
  </si>
  <si>
    <t>Численность зарегистрированных безработных, чел.</t>
  </si>
  <si>
    <t>Родилось, чел</t>
  </si>
  <si>
    <t>Умерло, чел</t>
  </si>
  <si>
    <t xml:space="preserve">Кредит по прог. "Молод. Семья", сем./т.руб </t>
  </si>
  <si>
    <t>Согласовано:</t>
  </si>
  <si>
    <t>Подг. Романова Л. Г.</t>
  </si>
  <si>
    <t>тел. 21262</t>
  </si>
  <si>
    <t>ЗАГС</t>
  </si>
  <si>
    <t>СЕЛЬСКОЕ ХОЗЯЙСТВО</t>
  </si>
  <si>
    <t>КРАСНОЧЕТАЙСКОЕ РАЙПО</t>
  </si>
  <si>
    <t>ООО "СЕЛЬХОЗЭНЕРГО"</t>
  </si>
  <si>
    <t>ООО "ГИДРАВЛИКА"</t>
  </si>
  <si>
    <t>МП "БЫТ"</t>
  </si>
  <si>
    <t>ЖИЛИЩНОЕ СТРОИТЕЛЬСТВО</t>
  </si>
  <si>
    <t>АВТОМОБИЛЬНЫЕ ДОРОГИ</t>
  </si>
  <si>
    <t xml:space="preserve">ГАЗИФИКАЦИЯ </t>
  </si>
  <si>
    <r>
      <t xml:space="preserve">                                                         </t>
    </r>
    <r>
      <rPr>
        <b/>
        <i/>
        <sz val="10"/>
        <rFont val="Arial"/>
        <family val="2"/>
      </rPr>
      <t>ЦЕНТР ЗАНЯТОСТИ</t>
    </r>
    <r>
      <rPr>
        <b/>
        <sz val="10"/>
        <rFont val="Arial"/>
        <family val="2"/>
      </rPr>
      <t xml:space="preserve"> </t>
    </r>
  </si>
  <si>
    <t>ОБЪЕМ ПРОМЫШЛЕННОЙ ПРОДУКЦИИ</t>
  </si>
  <si>
    <r>
      <t xml:space="preserve"> </t>
    </r>
    <r>
      <rPr>
        <b/>
        <i/>
        <sz val="10"/>
        <rFont val="Arial"/>
        <family val="2"/>
      </rPr>
      <t>ТОВАРООБОРОТ</t>
    </r>
  </si>
  <si>
    <t>ОСНОВНЫЕ ВИДЫ ВЫПУСКАЕМОЙ ПРОДУКЦИИ</t>
  </si>
  <si>
    <t>ПРОЧИЕ РАБОТЫ</t>
  </si>
  <si>
    <t>Ремонтные мастерские (в т.ч. гидроцех), тыс.руб</t>
  </si>
  <si>
    <t>в хозяйствах всех категорий</t>
  </si>
  <si>
    <t xml:space="preserve">                      в сельхозпредприятиях</t>
  </si>
  <si>
    <t xml:space="preserve">                      в хозйствах населения</t>
  </si>
  <si>
    <t xml:space="preserve">Среднесуточный привес на выращ. и откорме, грамм </t>
  </si>
  <si>
    <t xml:space="preserve">                      КРС</t>
  </si>
  <si>
    <t xml:space="preserve">                      Свиней</t>
  </si>
  <si>
    <r>
      <t xml:space="preserve">                                                   </t>
    </r>
    <r>
      <rPr>
        <b/>
        <sz val="10"/>
        <rFont val="Arial"/>
        <family val="2"/>
      </rPr>
      <t xml:space="preserve"> Производство молока , тонн</t>
    </r>
  </si>
  <si>
    <t xml:space="preserve">                      в хозяйствах населения</t>
  </si>
  <si>
    <t>Средний надой молока от одной коровы, кг</t>
  </si>
  <si>
    <r>
      <t xml:space="preserve">                                                   </t>
    </r>
    <r>
      <rPr>
        <b/>
        <sz val="10"/>
        <rFont val="Arial"/>
        <family val="2"/>
      </rPr>
      <t xml:space="preserve"> Производство яиц, тыс.штук</t>
    </r>
  </si>
  <si>
    <t xml:space="preserve">                     в хозяйствах населения</t>
  </si>
  <si>
    <t xml:space="preserve">                                                    Произ-во на 100 га с.-х. угодий, ц</t>
  </si>
  <si>
    <t xml:space="preserve">                                                    Численность скота и птицы</t>
  </si>
  <si>
    <r>
      <t xml:space="preserve">                                                    </t>
    </r>
    <r>
      <rPr>
        <b/>
        <sz val="10"/>
        <rFont val="Arial"/>
        <family val="2"/>
      </rPr>
      <t>КРС , голов</t>
    </r>
  </si>
  <si>
    <t>в том числе коровы, голов</t>
  </si>
  <si>
    <t xml:space="preserve">                                                    Свиньи, голов</t>
  </si>
  <si>
    <t xml:space="preserve">                                                    Птицы, голов</t>
  </si>
  <si>
    <t xml:space="preserve">                                                    Лошади, голов</t>
  </si>
  <si>
    <t xml:space="preserve">                                                   Овцы и козы, голов</t>
  </si>
  <si>
    <t>МУЗ "Красночетайская ЦРБ"</t>
  </si>
  <si>
    <t>ООО "ЖИЛСЕРВИС"</t>
  </si>
  <si>
    <t>ОТДЕЛ ЭКОНОМИКИ, ИМУЩЕСТВННЫХ И ЗЕМЕЛЬНЫХ ОТНОШЕНИЙ</t>
  </si>
  <si>
    <t>Ремонт автодорог и искусственных сооружений на них,  тыс.руб</t>
  </si>
  <si>
    <t>в т.ч. собственные доходы</t>
  </si>
  <si>
    <t>из них доходы от использования муниципальной собственности (с учетом аренды земли)</t>
  </si>
  <si>
    <t>Строительно-монтажные работы, тыс.руб</t>
  </si>
  <si>
    <t>ВСЕГО:</t>
  </si>
  <si>
    <t>Итого по разделу</t>
  </si>
  <si>
    <t>Итого по разделу:</t>
  </si>
  <si>
    <t>Всего</t>
  </si>
  <si>
    <t>в том числе бытовые услуги</t>
  </si>
  <si>
    <t>в т.ч. бытовые</t>
  </si>
  <si>
    <t>Содержание дорог, тыс.руб</t>
  </si>
  <si>
    <t xml:space="preserve">Итого            </t>
  </si>
  <si>
    <t xml:space="preserve">Красночетайское райпо </t>
  </si>
  <si>
    <t>Заключено разводов, единиц</t>
  </si>
  <si>
    <t>Заключено браков, единиц</t>
  </si>
  <si>
    <t>Численность, чел.</t>
  </si>
  <si>
    <t>Среднемесячная заработная плата, рублей</t>
  </si>
  <si>
    <t>Выпечка хлеба- всего, тн</t>
  </si>
  <si>
    <t>в т.ч. обслужено рецептов, шт</t>
  </si>
  <si>
    <t xml:space="preserve">         отпущено лекарственных средств, тыс. руб</t>
  </si>
  <si>
    <t>ВСЕГО ИНВЕСТИЦИЙ (тыс.руб)</t>
  </si>
  <si>
    <t>Среднемесячная заработная плата работников организаций, не относящихся к субъектам малого предпринимательства, рублей</t>
  </si>
  <si>
    <t>Запасы каменного угля, т</t>
  </si>
  <si>
    <t>Запасы дров, куб.м</t>
  </si>
  <si>
    <t>Количество:</t>
  </si>
  <si>
    <t>малых предприятий</t>
  </si>
  <si>
    <t>средних предприятий</t>
  </si>
  <si>
    <t>Количество предпринимателей: чел.</t>
  </si>
  <si>
    <t>Проведено аукционов по продаже:</t>
  </si>
  <si>
    <t>Проведена оценка:</t>
  </si>
  <si>
    <t>ООО "Красночетайский"</t>
  </si>
  <si>
    <t>2009 г.</t>
  </si>
  <si>
    <t xml:space="preserve">ИТОГИ (фактические) </t>
  </si>
  <si>
    <t>ЗАО "РЕЗОН"</t>
  </si>
  <si>
    <t>ЗАО "КСО КРАСНОЧЕТАЙСКОЕ"</t>
  </si>
  <si>
    <t>ООО "Витрум"</t>
  </si>
  <si>
    <t>Среднесписочная численность, чел.</t>
  </si>
  <si>
    <t>СТРОИТЕЛЬСТВО</t>
  </si>
  <si>
    <t>Среднесписочная численность работающих ,  чел</t>
  </si>
  <si>
    <t>Стр.по прог."Ипот.кред.", сем./т.р (приобретение)</t>
  </si>
  <si>
    <t>2010г.</t>
  </si>
  <si>
    <t>в % 2010г.</t>
  </si>
  <si>
    <t>к 2009 г.</t>
  </si>
  <si>
    <t>Вывоз ТБО</t>
  </si>
  <si>
    <t>Обслуживание пожарной сигнализации</t>
  </si>
  <si>
    <t>ГСМ</t>
  </si>
  <si>
    <t>ОСАГО</t>
  </si>
  <si>
    <t>Газ</t>
  </si>
  <si>
    <t>Дератизация</t>
  </si>
  <si>
    <t>Коммунальные услуги</t>
  </si>
  <si>
    <t>Услуги (АУ "КДЦ")</t>
  </si>
  <si>
    <t>Информуслуги</t>
  </si>
  <si>
    <t>Проведение экспертизы</t>
  </si>
  <si>
    <t>Хозтовары</t>
  </si>
  <si>
    <t>Оргтехника</t>
  </si>
  <si>
    <t>Мединвентарь и медикаменты</t>
  </si>
  <si>
    <t>Продукты питания</t>
  </si>
  <si>
    <t>ОТДЕЛ ОБРАЗОВАНИЯ</t>
  </si>
  <si>
    <t>ЦЕНТРАЛИЗОВАННАЯ БУХГАЛТЕРИЯ</t>
  </si>
  <si>
    <t>Услуги по рередаче электроэнергии</t>
  </si>
  <si>
    <t>Содержание подъездных дорог</t>
  </si>
  <si>
    <t>Благоустройство</t>
  </si>
  <si>
    <t>Ремонт сетей уличного освещения</t>
  </si>
  <si>
    <t>Подписка</t>
  </si>
  <si>
    <t>Дератизация помещений</t>
  </si>
  <si>
    <t>Хозйственные товары</t>
  </si>
  <si>
    <t>Предоставлено субсидий по самозанятости, человек</t>
  </si>
  <si>
    <t>Стройматериалы</t>
  </si>
  <si>
    <t>Текстильные товары</t>
  </si>
  <si>
    <t>Интернет-Центр</t>
  </si>
  <si>
    <t>Медицинские услуги</t>
  </si>
  <si>
    <t>Проектные работы</t>
  </si>
  <si>
    <t>Ремонт трубного перехода</t>
  </si>
  <si>
    <t>Межевание земельных участков</t>
  </si>
  <si>
    <t>Автозапчасти</t>
  </si>
  <si>
    <t>Деревянные окна</t>
  </si>
  <si>
    <t>Пластиковые окна</t>
  </si>
  <si>
    <t>Газовый котел</t>
  </si>
  <si>
    <t>Строительные материалы</t>
  </si>
  <si>
    <t>Сценические костюмы</t>
  </si>
  <si>
    <t>Дефицит (профицит) бюджетов сельских поселений, тыс.руб</t>
  </si>
  <si>
    <t>Доходы консолидированного бюджета района, тыс.руб</t>
  </si>
  <si>
    <t>Расходы консолидированного бюджета района, тыс.руб</t>
  </si>
  <si>
    <t>Дефицит (профицит) консолидированного бюджета района, тыс .руб</t>
  </si>
  <si>
    <t>Прочие работы:</t>
  </si>
  <si>
    <t>Благоустройство кладбищ</t>
  </si>
  <si>
    <t>Вывески</t>
  </si>
  <si>
    <t>Рамка, подставка</t>
  </si>
  <si>
    <t>Профнастил</t>
  </si>
  <si>
    <t>Щебень</t>
  </si>
  <si>
    <t>Техническое обслуживание системного блока ПЭВМ</t>
  </si>
  <si>
    <t>Разработка проекта капремонта (ДОУ)</t>
  </si>
  <si>
    <t>Канцтовары</t>
  </si>
  <si>
    <t>Игрушки</t>
  </si>
  <si>
    <t>Услуги связи и Интернет</t>
  </si>
  <si>
    <t>Проверка средств измерений</t>
  </si>
  <si>
    <t>Образовательные технологии</t>
  </si>
  <si>
    <t>Транспортные услуги</t>
  </si>
  <si>
    <t>Двери</t>
  </si>
  <si>
    <t>Диагностика автотранспорта</t>
  </si>
  <si>
    <t>Доходы бюджетов сельских поселений, млн. руб</t>
  </si>
  <si>
    <t>Расходы бюджетов сельских поселений, млн.руб</t>
  </si>
  <si>
    <t>2010 г.</t>
  </si>
  <si>
    <t xml:space="preserve">2010 г. в % к 2009 г. </t>
  </si>
  <si>
    <t>Устройство грунтовой дороги</t>
  </si>
  <si>
    <t>Ремонт подъезда фасада дома №7, д. №51</t>
  </si>
  <si>
    <t>Ремонт инженерных систем эл. Снаб.</t>
  </si>
  <si>
    <t>Насос для отопления</t>
  </si>
  <si>
    <t>Автошины</t>
  </si>
  <si>
    <t>Мотопомпа</t>
  </si>
  <si>
    <t>Эл. Счетчик</t>
  </si>
  <si>
    <t>Монтажная пена</t>
  </si>
  <si>
    <t>Оргалит</t>
  </si>
  <si>
    <t>Песок</t>
  </si>
  <si>
    <t>Краски</t>
  </si>
  <si>
    <t>Бытовая техника</t>
  </si>
  <si>
    <t>Книги</t>
  </si>
  <si>
    <t xml:space="preserve"> Производство мяса, тонн</t>
  </si>
  <si>
    <t>Экология</t>
  </si>
  <si>
    <t>Аренда выставочной площади</t>
  </si>
  <si>
    <t>Услуги банка</t>
  </si>
  <si>
    <t>Питание (услуга)</t>
  </si>
  <si>
    <t>Ежегодные занятия с водителями автобусов</t>
  </si>
  <si>
    <t>Спорттовары</t>
  </si>
  <si>
    <t xml:space="preserve">Лекарственное обеспечение граждан отдельных категорий: </t>
  </si>
  <si>
    <t>Филиал ГУП ЧР "Фармация" Минздравсоцразвития "Аптека № 23 с. Красные Четаи"</t>
  </si>
  <si>
    <t>Проведено аукционов по предоставлению в аренду:</t>
  </si>
  <si>
    <t>имущества, кол-во</t>
  </si>
  <si>
    <t>земельных участков, кол-во</t>
  </si>
  <si>
    <t xml:space="preserve"> земельных участков, кол-во</t>
  </si>
  <si>
    <t>земельного участка, ко-во</t>
  </si>
  <si>
    <t>ООО КСО "Красночетайская"</t>
  </si>
  <si>
    <t>Текущий ремонт общего имущества многоквартирных жилых домов, тыс. рублей</t>
  </si>
  <si>
    <t>Содержание, найм и ремонт помещений общего пользования многоквартирных жилых домов, тыс. рублей</t>
  </si>
  <si>
    <t>Вывоз ТБО, тыс. рублей</t>
  </si>
  <si>
    <t>Текущий ремонт  жилого дома № 19 по ул. Новая, тыс. рублей</t>
  </si>
  <si>
    <t>Текущий ремонт жилого дома № 51 по ул. Новая, тыс. рублей</t>
  </si>
  <si>
    <t>Текущий ремонт жилого дома пл. Победы, д. 7 по ул. Новая, тыс. рублей</t>
  </si>
  <si>
    <t>Прочие товары, услуги и работы, тыс. руб.</t>
  </si>
  <si>
    <t>Водяной насос НШ-10, шт</t>
  </si>
  <si>
    <t>Водяной насос НШ--32, шт</t>
  </si>
  <si>
    <t>Водяной насос НШ-50, шт</t>
  </si>
  <si>
    <t>Распределители, шт</t>
  </si>
  <si>
    <t>Гидроусилители руля, шт</t>
  </si>
  <si>
    <t>Гидрошланги, шт</t>
  </si>
  <si>
    <t>Гидроцилиндры, шт</t>
  </si>
  <si>
    <t>ПД-10, шт</t>
  </si>
  <si>
    <t>Транкторов, ед</t>
  </si>
  <si>
    <t>Тракторных двигателей, ед</t>
  </si>
  <si>
    <t>Автомобилей, ед</t>
  </si>
  <si>
    <t>Автомобильных двигателей, ед</t>
  </si>
  <si>
    <t>Печка для бани, шт</t>
  </si>
  <si>
    <t>Печка прачка, шт</t>
  </si>
  <si>
    <t>Урна для мусора, шт</t>
  </si>
  <si>
    <t>Ворота железные, шт</t>
  </si>
  <si>
    <t>Дверь железные, шт</t>
  </si>
  <si>
    <t>Дверь двухстворчатая, шт</t>
  </si>
  <si>
    <t>Ограда железная, м</t>
  </si>
  <si>
    <t>Контейнер для мусора, шт</t>
  </si>
  <si>
    <t>Оконная решетка, шт</t>
  </si>
  <si>
    <t>Оказано услуг, выполнены работы:</t>
  </si>
  <si>
    <t>Прочие работы и услуги, тыс. рублей</t>
  </si>
  <si>
    <t>Газифицировано инд.домов, кол-во</t>
  </si>
  <si>
    <t>Прочие работы, тыс. рублей</t>
  </si>
  <si>
    <t>Работы, тыс. рублей</t>
  </si>
  <si>
    <t>Приобретено, тыс. рублей</t>
  </si>
  <si>
    <t xml:space="preserve">                                 Услуги, тыс. рублей</t>
  </si>
  <si>
    <t>Автозапчасти и принадлежности</t>
  </si>
  <si>
    <t>Музыкальные инструменты</t>
  </si>
  <si>
    <t>Дополнительные услуги, тыс. рублей</t>
  </si>
  <si>
    <t>Количество "Ярмарок вакансий", кол-во</t>
  </si>
  <si>
    <t>Поступление по налоговым платежам в бюджет Российской Федерации и внебюджетные фонды, млн.руб.</t>
  </si>
  <si>
    <t>Поступление по налоговым платежам в бюджет Чувашской Республики и внебюджетные фонды, млн.руб.</t>
  </si>
  <si>
    <t>Поступление по налоговым и неналоговым платежам в районный бюджет и внебюджетные фонды, млн.руб.</t>
  </si>
  <si>
    <t>МИФНС России № 6 по ЧР на 26.08.2010</t>
  </si>
  <si>
    <t>Первый заместитель администрации Красночетайского района -                                              начальник отдела экономики,                                                                                                                         имущественных и земельных отношений                                                                         Г. И. Ярлов</t>
  </si>
  <si>
    <t>за январь-сентябрь 2010 года</t>
  </si>
  <si>
    <t>17 раз</t>
  </si>
  <si>
    <t>13,9 раз</t>
  </si>
  <si>
    <t>52/5682</t>
  </si>
  <si>
    <t>5/826,5</t>
  </si>
  <si>
    <t>3/1134</t>
  </si>
  <si>
    <t>ФИНАНСОВЫЙ ОТДЕЛ</t>
  </si>
  <si>
    <t>Оказание услуг по уборке территории от мусора, тыс. рублей</t>
  </si>
  <si>
    <t>Устройство забора на придомовых территориях домов 59,60,65, тыс. рублей</t>
  </si>
  <si>
    <t>Благоустройство территории с. Красные Четаи, тыс. рублей</t>
  </si>
  <si>
    <t>Строительство надворного туалета около д.№ 57 по ул. Гагарина, тыс. рублей</t>
  </si>
  <si>
    <t>2 раза</t>
  </si>
  <si>
    <t>МУП БТИ, тыс. рублей</t>
  </si>
  <si>
    <t>ММППЖКХ, тыс. рублей</t>
  </si>
  <si>
    <t>МП "Быт", тыс. рублей</t>
  </si>
  <si>
    <t>АУ "КДЦ",тыс. рублей</t>
  </si>
  <si>
    <t xml:space="preserve">Красночетайское райпо, тыс. рублей </t>
  </si>
  <si>
    <t>ООО "Жилсервис", тыс. рублей</t>
  </si>
  <si>
    <t>Отдел образования (дополнительные услуги), тыс. рублей</t>
  </si>
  <si>
    <t>МУЗ "Красночетайская ЦРБ", тыс. рублей</t>
  </si>
  <si>
    <t>ГУ "Красночетайская районная станция по борьбе с болезнями животных, тыс. рублей</t>
  </si>
  <si>
    <t>Монтаж систем тревожной сигнализации</t>
  </si>
  <si>
    <t>Прокладка системы водоснабжения</t>
  </si>
  <si>
    <t>УРОВЕНЬ ЖИЗНИ НАСЕЛЕНИЯ (январь-август 2010 г.)</t>
  </si>
  <si>
    <r>
      <t xml:space="preserve">Просроченная задолженность по заработной плате на </t>
    </r>
    <r>
      <rPr>
        <b/>
        <sz val="10"/>
        <rFont val="Arial"/>
        <family val="2"/>
      </rPr>
      <t xml:space="preserve">1 октября 2010 г., </t>
    </r>
    <r>
      <rPr>
        <sz val="10"/>
        <rFont val="Arial"/>
        <family val="2"/>
      </rPr>
      <t>тыс. рублей</t>
    </r>
  </si>
  <si>
    <t>733,7</t>
  </si>
  <si>
    <t>649,8</t>
  </si>
  <si>
    <t>4089,7</t>
  </si>
  <si>
    <t>3970,4</t>
  </si>
  <si>
    <t>Устройство грунтовой насыпи</t>
  </si>
  <si>
    <t>Гос проверка сингнализаторов</t>
  </si>
  <si>
    <t>Установка ограждений, постаментов</t>
  </si>
  <si>
    <t>Изготовление щита</t>
  </si>
  <si>
    <t>Проектно-сметная документация на газификацию ул. Придорожная с. Красные Четаи</t>
  </si>
  <si>
    <t>Устройство наружного водопровода</t>
  </si>
  <si>
    <t>Изготовление установки ограды</t>
  </si>
  <si>
    <t>Флаг ЧР</t>
  </si>
  <si>
    <t>Автомойка</t>
  </si>
  <si>
    <t>Электродвигатель</t>
  </si>
  <si>
    <t>Канцелярские товары, бумага</t>
  </si>
  <si>
    <t>Спецодежда</t>
  </si>
  <si>
    <t>Спортинвентарь</t>
  </si>
  <si>
    <t>3,5 раза</t>
  </si>
  <si>
    <t>7 раз</t>
  </si>
  <si>
    <t>6/1780</t>
  </si>
  <si>
    <t>54/5805</t>
  </si>
  <si>
    <t>14/2948</t>
  </si>
  <si>
    <t>103,8/102,16</t>
  </si>
  <si>
    <t>2,8раза/3,5 раза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</si>
</sst>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&quot;р.&quot;_-;\-* #,##0.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&quot;р.&quot;"/>
    <numFmt numFmtId="174" formatCode="0.00000"/>
    <numFmt numFmtId="175" formatCode="0.000000"/>
    <numFmt numFmtId="176" formatCode="d/m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&quot;р.&quot;"/>
    <numFmt numFmtId="184" formatCode="_-* #,##0_р_._-;\-* #,##0_р_._-;_-* &quot;-&quot;??_р_._-;_-@_-"/>
  </numFmts>
  <fonts count="3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Courier"/>
      <family val="1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1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5">
    <xf numFmtId="0" fontId="0" fillId="0" borderId="0" xfId="0" applyAlignment="1">
      <alignment/>
    </xf>
    <xf numFmtId="164" fontId="2" fillId="0" borderId="0" xfId="57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5" fontId="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5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1" fillId="0" borderId="10" xfId="57" applyNumberFormat="1" applyFont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vertical="top" wrapText="1"/>
    </xf>
    <xf numFmtId="165" fontId="1" fillId="0" borderId="10" xfId="0" applyNumberFormat="1" applyFont="1" applyBorder="1" applyAlignment="1">
      <alignment vertical="top" wrapText="1"/>
    </xf>
    <xf numFmtId="164" fontId="2" fillId="0" borderId="10" xfId="57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2" fillId="0" borderId="10" xfId="57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4" fontId="2" fillId="0" borderId="10" xfId="57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57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4" fontId="2" fillId="0" borderId="10" xfId="57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57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2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9" fontId="0" fillId="0" borderId="10" xfId="0" applyNumberFormat="1" applyBorder="1" applyAlignment="1">
      <alignment horizontal="center"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10" fontId="0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0" fontId="0" fillId="0" borderId="10" xfId="0" applyNumberFormat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4" fontId="0" fillId="24" borderId="10" xfId="0" applyNumberFormat="1" applyFill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0" fontId="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0" fontId="2" fillId="0" borderId="10" xfId="57" applyNumberFormat="1" applyFont="1" applyBorder="1" applyAlignment="1">
      <alignment horizontal="center" vertical="top" wrapText="1"/>
    </xf>
    <xf numFmtId="10" fontId="1" fillId="0" borderId="10" xfId="57" applyNumberFormat="1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10" fontId="0" fillId="0" borderId="10" xfId="0" applyNumberFormat="1" applyFont="1" applyBorder="1" applyAlignment="1">
      <alignment horizontal="center" vertical="top" wrapText="1"/>
    </xf>
    <xf numFmtId="10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164" fontId="1" fillId="0" borderId="10" xfId="57" applyNumberFormat="1" applyFont="1" applyBorder="1" applyAlignment="1">
      <alignment horizontal="center" vertical="top" wrapText="1"/>
    </xf>
    <xf numFmtId="165" fontId="1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5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view="pageBreakPreview" zoomScale="110" zoomScaleSheetLayoutView="110" zoomScalePageLayoutView="0" workbookViewId="0" topLeftCell="B1">
      <selection activeCell="F203" sqref="F203"/>
    </sheetView>
  </sheetViews>
  <sheetFormatPr defaultColWidth="9.00390625" defaultRowHeight="12.75"/>
  <cols>
    <col min="1" max="1" width="0" style="0" hidden="1" customWidth="1"/>
    <col min="2" max="2" width="41.125" style="0" customWidth="1"/>
    <col min="3" max="3" width="6.25390625" style="0" customWidth="1"/>
    <col min="4" max="4" width="12.875" style="0" customWidth="1"/>
    <col min="5" max="5" width="12.625" style="0" customWidth="1"/>
    <col min="6" max="6" width="13.375" style="0" customWidth="1"/>
    <col min="7" max="9" width="9.75390625" style="0" hidden="1" customWidth="1"/>
    <col min="11" max="11" width="15.00390625" style="0" hidden="1" customWidth="1"/>
  </cols>
  <sheetData>
    <row r="1" spans="2:8" ht="15.75" customHeight="1">
      <c r="B1" s="176" t="s">
        <v>129</v>
      </c>
      <c r="C1" s="176"/>
      <c r="D1" s="176"/>
      <c r="E1" s="176"/>
      <c r="F1" s="176"/>
      <c r="G1" s="176"/>
      <c r="H1" s="23"/>
    </row>
    <row r="2" spans="2:8" ht="15.75" customHeight="1">
      <c r="B2" s="180" t="s">
        <v>37</v>
      </c>
      <c r="C2" s="180"/>
      <c r="D2" s="180"/>
      <c r="E2" s="180"/>
      <c r="F2" s="180"/>
      <c r="G2" s="180"/>
      <c r="H2" s="23"/>
    </row>
    <row r="3" spans="1:8" ht="15.75" customHeight="1">
      <c r="A3" t="s">
        <v>11</v>
      </c>
      <c r="B3" s="180" t="s">
        <v>273</v>
      </c>
      <c r="C3" s="180"/>
      <c r="D3" s="180"/>
      <c r="E3" s="180"/>
      <c r="F3" s="180"/>
      <c r="G3" s="180"/>
      <c r="H3" s="23"/>
    </row>
    <row r="4" spans="2:8" ht="0.75" customHeight="1">
      <c r="B4" s="177"/>
      <c r="C4" s="178"/>
      <c r="D4" s="178"/>
      <c r="E4" s="178"/>
      <c r="F4" s="178"/>
      <c r="G4" s="179"/>
      <c r="H4" s="4"/>
    </row>
    <row r="5" spans="2:8" ht="26.25" customHeight="1">
      <c r="B5" s="181"/>
      <c r="C5" s="182"/>
      <c r="D5" s="128" t="s">
        <v>32</v>
      </c>
      <c r="E5" s="164"/>
      <c r="F5" s="129"/>
      <c r="G5" s="167"/>
      <c r="H5" s="167"/>
    </row>
    <row r="6" spans="2:9" ht="6" customHeight="1">
      <c r="B6" s="183"/>
      <c r="C6" s="184"/>
      <c r="D6" s="169" t="s">
        <v>128</v>
      </c>
      <c r="E6" s="169" t="s">
        <v>137</v>
      </c>
      <c r="F6" s="172" t="s">
        <v>138</v>
      </c>
      <c r="G6" s="167"/>
      <c r="H6" s="167"/>
      <c r="I6" s="165"/>
    </row>
    <row r="7" spans="2:9" ht="4.5" customHeight="1">
      <c r="B7" s="183"/>
      <c r="C7" s="184"/>
      <c r="D7" s="170"/>
      <c r="E7" s="170"/>
      <c r="F7" s="173"/>
      <c r="G7" s="168"/>
      <c r="H7" s="168"/>
      <c r="I7" s="166"/>
    </row>
    <row r="8" spans="2:9" ht="10.5" customHeight="1">
      <c r="B8" s="185"/>
      <c r="C8" s="186"/>
      <c r="D8" s="171"/>
      <c r="E8" s="171"/>
      <c r="F8" s="13" t="s">
        <v>139</v>
      </c>
      <c r="G8" s="168"/>
      <c r="H8" s="168"/>
      <c r="I8" s="166"/>
    </row>
    <row r="9" spans="2:10" ht="25.5" customHeight="1">
      <c r="B9" s="174" t="s">
        <v>38</v>
      </c>
      <c r="C9" s="175"/>
      <c r="D9" s="14"/>
      <c r="E9" s="14"/>
      <c r="F9" s="15"/>
      <c r="G9" s="5"/>
      <c r="H9" s="5"/>
      <c r="I9" s="2"/>
      <c r="J9" s="8"/>
    </row>
    <row r="10" spans="2:9" ht="13.5" customHeight="1">
      <c r="B10" s="99" t="s">
        <v>70</v>
      </c>
      <c r="C10" s="100"/>
      <c r="D10" s="100"/>
      <c r="E10" s="100"/>
      <c r="F10" s="101"/>
      <c r="G10" s="5"/>
      <c r="H10" s="5"/>
      <c r="I10" s="2"/>
    </row>
    <row r="11" spans="2:9" ht="13.5" customHeight="1">
      <c r="B11" s="110" t="s">
        <v>41</v>
      </c>
      <c r="C11" s="111"/>
      <c r="D11" s="7">
        <v>8401.2</v>
      </c>
      <c r="E11" s="7">
        <v>8666.2</v>
      </c>
      <c r="F11" s="76">
        <v>1.032</v>
      </c>
      <c r="G11" s="5"/>
      <c r="H11" s="5"/>
      <c r="I11" s="2"/>
    </row>
    <row r="12" spans="2:9" ht="13.5" customHeight="1">
      <c r="B12" s="110" t="s">
        <v>127</v>
      </c>
      <c r="C12" s="111"/>
      <c r="D12" s="26">
        <v>16813.6</v>
      </c>
      <c r="E12" s="26">
        <v>17815.4</v>
      </c>
      <c r="F12" s="76">
        <v>1.0596</v>
      </c>
      <c r="G12" s="5"/>
      <c r="H12" s="5"/>
      <c r="I12" s="2"/>
    </row>
    <row r="13" spans="2:9" ht="13.5" customHeight="1">
      <c r="B13" s="123" t="s">
        <v>9</v>
      </c>
      <c r="C13" s="124"/>
      <c r="D13" s="26">
        <v>1413</v>
      </c>
      <c r="E13" s="26">
        <v>2093</v>
      </c>
      <c r="F13" s="76">
        <v>1.4812</v>
      </c>
      <c r="G13" s="5"/>
      <c r="H13" s="5"/>
      <c r="I13" s="2"/>
    </row>
    <row r="14" spans="2:10" ht="13.5" customHeight="1">
      <c r="B14" s="110" t="s">
        <v>19</v>
      </c>
      <c r="C14" s="111"/>
      <c r="D14" s="26">
        <v>2690.5</v>
      </c>
      <c r="E14" s="26">
        <v>2441.8</v>
      </c>
      <c r="F14" s="76">
        <v>0.908</v>
      </c>
      <c r="G14" s="5"/>
      <c r="H14" s="5"/>
      <c r="I14" s="2"/>
      <c r="J14" s="8"/>
    </row>
    <row r="15" spans="2:10" ht="13.5" customHeight="1">
      <c r="B15" s="143" t="s">
        <v>43</v>
      </c>
      <c r="C15" s="144"/>
      <c r="D15" s="31">
        <f>SUM(D11:D14)</f>
        <v>29318.3</v>
      </c>
      <c r="E15" s="31">
        <f>SUM(E11:E14)</f>
        <v>31016.4</v>
      </c>
      <c r="F15" s="62">
        <v>1.0579</v>
      </c>
      <c r="G15" s="5"/>
      <c r="H15" s="5"/>
      <c r="I15" s="2"/>
      <c r="J15" s="8"/>
    </row>
    <row r="16" spans="2:10" ht="13.5" customHeight="1">
      <c r="B16" s="130" t="s">
        <v>44</v>
      </c>
      <c r="C16" s="140"/>
      <c r="D16" s="140"/>
      <c r="E16" s="140"/>
      <c r="F16" s="141"/>
      <c r="G16" s="5"/>
      <c r="H16" s="5"/>
      <c r="I16" s="2"/>
      <c r="J16" s="8"/>
    </row>
    <row r="17" spans="2:10" ht="13.5" customHeight="1">
      <c r="B17" s="110" t="s">
        <v>285</v>
      </c>
      <c r="C17" s="111"/>
      <c r="D17" s="26">
        <v>1488.7</v>
      </c>
      <c r="E17" s="26">
        <v>1946.4</v>
      </c>
      <c r="F17" s="62">
        <v>1.307</v>
      </c>
      <c r="G17" s="5"/>
      <c r="H17" s="5"/>
      <c r="I17" s="2"/>
      <c r="J17" s="8"/>
    </row>
    <row r="18" spans="2:10" ht="13.5" customHeight="1">
      <c r="B18" s="110" t="s">
        <v>286</v>
      </c>
      <c r="C18" s="111"/>
      <c r="D18" s="26">
        <v>8090</v>
      </c>
      <c r="E18" s="59">
        <v>8856</v>
      </c>
      <c r="F18" s="62">
        <v>1.094</v>
      </c>
      <c r="G18" s="5"/>
      <c r="H18" s="5"/>
      <c r="I18" s="2"/>
      <c r="J18" s="10"/>
    </row>
    <row r="19" spans="2:10" ht="13.5" customHeight="1">
      <c r="B19" s="110" t="s">
        <v>287</v>
      </c>
      <c r="C19" s="111"/>
      <c r="D19" s="26">
        <v>1200.85</v>
      </c>
      <c r="E19" s="59">
        <v>1496.16</v>
      </c>
      <c r="F19" s="62">
        <v>1.245</v>
      </c>
      <c r="G19" s="5"/>
      <c r="H19" s="5"/>
      <c r="I19" s="2"/>
      <c r="J19" s="8"/>
    </row>
    <row r="20" spans="2:10" ht="13.5" customHeight="1">
      <c r="B20" s="110" t="s">
        <v>288</v>
      </c>
      <c r="C20" s="111"/>
      <c r="D20" s="26">
        <v>348.6</v>
      </c>
      <c r="E20" s="26">
        <v>548.7</v>
      </c>
      <c r="F20" s="62">
        <v>1.574</v>
      </c>
      <c r="G20" s="5"/>
      <c r="H20" s="5"/>
      <c r="I20" s="2"/>
      <c r="J20" s="8"/>
    </row>
    <row r="21" spans="2:10" ht="13.5" customHeight="1">
      <c r="B21" s="110" t="s">
        <v>289</v>
      </c>
      <c r="C21" s="111"/>
      <c r="D21" s="26">
        <v>718</v>
      </c>
      <c r="E21" s="26">
        <v>744</v>
      </c>
      <c r="F21" s="62">
        <v>1.036</v>
      </c>
      <c r="G21" s="5"/>
      <c r="H21" s="5"/>
      <c r="I21" s="2"/>
      <c r="J21" s="8"/>
    </row>
    <row r="22" spans="2:10" ht="13.5" customHeight="1">
      <c r="B22" s="110" t="s">
        <v>105</v>
      </c>
      <c r="C22" s="111"/>
      <c r="D22" s="26">
        <v>269</v>
      </c>
      <c r="E22" s="26">
        <v>283</v>
      </c>
      <c r="F22" s="62">
        <v>1.052</v>
      </c>
      <c r="G22" s="5"/>
      <c r="H22" s="5"/>
      <c r="I22" s="2"/>
      <c r="J22" s="8"/>
    </row>
    <row r="23" spans="2:10" ht="13.5" customHeight="1">
      <c r="B23" s="110" t="s">
        <v>290</v>
      </c>
      <c r="C23" s="111"/>
      <c r="D23" s="26">
        <v>1607</v>
      </c>
      <c r="E23" s="59">
        <v>2307</v>
      </c>
      <c r="F23" s="62">
        <v>143.56</v>
      </c>
      <c r="G23" s="5"/>
      <c r="H23" s="5"/>
      <c r="I23" s="2"/>
      <c r="J23" s="8"/>
    </row>
    <row r="24" spans="2:10" ht="27.75" customHeight="1">
      <c r="B24" s="110" t="s">
        <v>291</v>
      </c>
      <c r="C24" s="111"/>
      <c r="D24" s="82">
        <v>19.67</v>
      </c>
      <c r="E24" s="82">
        <v>21.08</v>
      </c>
      <c r="F24" s="62">
        <v>1.0716</v>
      </c>
      <c r="G24" s="5"/>
      <c r="H24" s="5"/>
      <c r="I24" s="2"/>
      <c r="J24" s="8"/>
    </row>
    <row r="25" spans="2:10" ht="13.5" customHeight="1">
      <c r="B25" s="110" t="s">
        <v>292</v>
      </c>
      <c r="C25" s="111"/>
      <c r="D25" s="26">
        <v>1141</v>
      </c>
      <c r="E25" s="26">
        <v>1358.736</v>
      </c>
      <c r="F25" s="62">
        <v>1.1907</v>
      </c>
      <c r="G25" s="5"/>
      <c r="H25" s="5"/>
      <c r="I25" s="2"/>
      <c r="J25" s="8"/>
    </row>
    <row r="26" spans="2:10" ht="27.75" customHeight="1">
      <c r="B26" s="110" t="s">
        <v>293</v>
      </c>
      <c r="C26" s="111"/>
      <c r="D26" s="26">
        <v>1051.6</v>
      </c>
      <c r="E26" s="26">
        <v>979.489</v>
      </c>
      <c r="F26" s="62">
        <v>0.9314</v>
      </c>
      <c r="G26" s="5"/>
      <c r="H26" s="5"/>
      <c r="I26" s="2"/>
      <c r="J26" s="8"/>
    </row>
    <row r="27" spans="2:10" ht="13.5" customHeight="1">
      <c r="B27" s="143" t="s">
        <v>43</v>
      </c>
      <c r="C27" s="144"/>
      <c r="D27" s="9">
        <f>SUM(D17:D26)</f>
        <v>15934.420000000002</v>
      </c>
      <c r="E27" s="9">
        <f>SUM(E17:E26)</f>
        <v>18540.565000000002</v>
      </c>
      <c r="F27" s="62">
        <v>1.1635</v>
      </c>
      <c r="G27" s="5"/>
      <c r="H27" s="5"/>
      <c r="I27" s="2"/>
      <c r="J27" s="8"/>
    </row>
    <row r="28" spans="2:10" ht="13.5" customHeight="1">
      <c r="B28" s="130" t="s">
        <v>134</v>
      </c>
      <c r="C28" s="140"/>
      <c r="D28" s="140"/>
      <c r="E28" s="140"/>
      <c r="F28" s="141"/>
      <c r="G28" s="5"/>
      <c r="H28" s="5"/>
      <c r="I28" s="2"/>
      <c r="J28" s="8"/>
    </row>
    <row r="29" spans="2:10" ht="13.5" customHeight="1">
      <c r="B29" s="110" t="s">
        <v>45</v>
      </c>
      <c r="C29" s="111"/>
      <c r="D29" s="26">
        <v>6774</v>
      </c>
      <c r="E29" s="59"/>
      <c r="F29" s="74"/>
      <c r="G29" s="5"/>
      <c r="H29" s="5"/>
      <c r="I29" s="2"/>
      <c r="J29" s="8"/>
    </row>
    <row r="30" spans="2:10" ht="13.5" customHeight="1">
      <c r="B30" s="110" t="s">
        <v>228</v>
      </c>
      <c r="C30" s="111"/>
      <c r="D30" s="26">
        <v>4353</v>
      </c>
      <c r="E30" s="26">
        <v>4273</v>
      </c>
      <c r="F30" s="74">
        <v>0.981</v>
      </c>
      <c r="G30" s="5"/>
      <c r="H30" s="5"/>
      <c r="I30" s="2"/>
      <c r="J30" s="8"/>
    </row>
    <row r="31" spans="2:10" ht="13.5" customHeight="1">
      <c r="B31" s="143" t="s">
        <v>108</v>
      </c>
      <c r="C31" s="144"/>
      <c r="D31" s="9">
        <f>SUM(D29:D30)</f>
        <v>11127</v>
      </c>
      <c r="E31" s="31"/>
      <c r="F31" s="75"/>
      <c r="G31" s="5"/>
      <c r="H31" s="5"/>
      <c r="I31" s="2"/>
      <c r="J31" s="8"/>
    </row>
    <row r="32" spans="2:9" ht="13.5" customHeight="1">
      <c r="B32" s="103" t="s">
        <v>71</v>
      </c>
      <c r="C32" s="104"/>
      <c r="D32" s="104"/>
      <c r="E32" s="104"/>
      <c r="F32" s="105"/>
      <c r="G32" s="5"/>
      <c r="H32" s="5"/>
      <c r="I32" s="1"/>
    </row>
    <row r="33" spans="2:10" ht="27" customHeight="1">
      <c r="B33" s="110" t="s">
        <v>222</v>
      </c>
      <c r="C33" s="111"/>
      <c r="D33" s="26">
        <v>6431</v>
      </c>
      <c r="E33" s="26">
        <v>9960.3</v>
      </c>
      <c r="F33" s="27">
        <v>1.548</v>
      </c>
      <c r="G33" s="16"/>
      <c r="H33" s="5"/>
      <c r="J33" s="8"/>
    </row>
    <row r="34" spans="2:10" ht="13.5" customHeight="1">
      <c r="B34" s="110" t="s">
        <v>132</v>
      </c>
      <c r="C34" s="96"/>
      <c r="D34" s="26">
        <v>1183.7</v>
      </c>
      <c r="E34" s="26">
        <v>1986.461</v>
      </c>
      <c r="F34" s="27">
        <v>1.6782</v>
      </c>
      <c r="G34" s="16"/>
      <c r="H34" s="5"/>
      <c r="J34" s="8"/>
    </row>
    <row r="35" spans="2:10" ht="13.5" customHeight="1">
      <c r="B35" s="110" t="s">
        <v>9</v>
      </c>
      <c r="C35" s="111"/>
      <c r="D35" s="26">
        <v>375</v>
      </c>
      <c r="E35" s="26">
        <v>484</v>
      </c>
      <c r="F35" s="27">
        <v>1.2906</v>
      </c>
      <c r="G35" s="5"/>
      <c r="H35" s="5"/>
      <c r="J35" s="8"/>
    </row>
    <row r="36" spans="2:8" ht="13.5" customHeight="1">
      <c r="B36" s="110" t="s">
        <v>109</v>
      </c>
      <c r="C36" s="111"/>
      <c r="D36" s="26">
        <v>120192.1</v>
      </c>
      <c r="E36" s="26">
        <v>136338.8</v>
      </c>
      <c r="F36" s="27">
        <v>1.134</v>
      </c>
      <c r="G36" s="5"/>
      <c r="H36" s="5"/>
    </row>
    <row r="37" spans="2:8" ht="13.5" customHeight="1">
      <c r="B37" s="110" t="s">
        <v>18</v>
      </c>
      <c r="C37" s="111"/>
      <c r="D37" s="26">
        <v>21138.8</v>
      </c>
      <c r="E37" s="26">
        <v>22913</v>
      </c>
      <c r="F37" s="27">
        <v>1.084</v>
      </c>
      <c r="G37" s="5"/>
      <c r="H37" s="5"/>
    </row>
    <row r="38" spans="2:8" ht="13.5" customHeight="1">
      <c r="B38" s="113" t="s">
        <v>43</v>
      </c>
      <c r="C38" s="114"/>
      <c r="D38" s="31">
        <f>SUM(D33:D37)</f>
        <v>149320.6</v>
      </c>
      <c r="E38" s="31">
        <f>SUM(E33:E37)</f>
        <v>171682.561</v>
      </c>
      <c r="F38" s="32">
        <v>1.1497</v>
      </c>
      <c r="G38" s="17"/>
      <c r="H38" s="17"/>
    </row>
    <row r="39" spans="2:8" ht="13.5" customHeight="1">
      <c r="B39" s="130" t="s">
        <v>96</v>
      </c>
      <c r="C39" s="140"/>
      <c r="D39" s="140"/>
      <c r="E39" s="140"/>
      <c r="F39" s="141"/>
      <c r="G39" s="17"/>
      <c r="H39" s="17"/>
    </row>
    <row r="40" spans="2:8" ht="13.5" customHeight="1">
      <c r="B40" s="95" t="s">
        <v>119</v>
      </c>
      <c r="C40" s="102"/>
      <c r="D40" s="33">
        <v>10</v>
      </c>
      <c r="E40" s="33">
        <v>18.4</v>
      </c>
      <c r="F40" s="34">
        <v>1.84</v>
      </c>
      <c r="G40" s="17"/>
      <c r="H40" s="17"/>
    </row>
    <row r="41" spans="2:8" ht="13.5" customHeight="1">
      <c r="B41" s="95" t="s">
        <v>120</v>
      </c>
      <c r="C41" s="102"/>
      <c r="D41" s="33">
        <v>47.6</v>
      </c>
      <c r="E41" s="33">
        <v>29</v>
      </c>
      <c r="F41" s="34">
        <v>0.609</v>
      </c>
      <c r="G41" s="17"/>
      <c r="H41" s="17"/>
    </row>
    <row r="42" spans="2:8" ht="13.5" customHeight="1">
      <c r="B42" s="113" t="s">
        <v>121</v>
      </c>
      <c r="C42" s="114"/>
      <c r="D42" s="31"/>
      <c r="E42" s="31"/>
      <c r="F42" s="34"/>
      <c r="G42" s="17"/>
      <c r="H42" s="17"/>
    </row>
    <row r="43" spans="2:8" ht="13.5" customHeight="1">
      <c r="B43" s="95" t="s">
        <v>122</v>
      </c>
      <c r="C43" s="102"/>
      <c r="D43" s="29">
        <v>61</v>
      </c>
      <c r="E43" s="36">
        <v>57</v>
      </c>
      <c r="F43" s="34">
        <v>0.9344</v>
      </c>
      <c r="G43" s="17"/>
      <c r="H43" s="17"/>
    </row>
    <row r="44" spans="2:8" ht="13.5" customHeight="1">
      <c r="B44" s="158" t="s">
        <v>123</v>
      </c>
      <c r="C44" s="159"/>
      <c r="D44" s="31"/>
      <c r="E44" s="31"/>
      <c r="F44" s="34"/>
      <c r="G44" s="17"/>
      <c r="H44" s="17"/>
    </row>
    <row r="45" spans="2:8" ht="13.5" customHeight="1">
      <c r="B45" s="113" t="s">
        <v>124</v>
      </c>
      <c r="C45" s="114"/>
      <c r="D45" s="41">
        <v>289</v>
      </c>
      <c r="E45" s="83">
        <v>385</v>
      </c>
      <c r="F45" s="32">
        <v>1.332</v>
      </c>
      <c r="G45" s="17"/>
      <c r="H45" s="17"/>
    </row>
    <row r="46" spans="2:8" ht="13.5" customHeight="1">
      <c r="B46" s="143" t="s">
        <v>125</v>
      </c>
      <c r="C46" s="144"/>
      <c r="D46" s="31"/>
      <c r="E46" s="31"/>
      <c r="F46" s="34"/>
      <c r="G46" s="17"/>
      <c r="H46" s="17"/>
    </row>
    <row r="47" spans="2:8" ht="13.5" customHeight="1">
      <c r="B47" s="160" t="s">
        <v>224</v>
      </c>
      <c r="C47" s="161"/>
      <c r="D47" s="36">
        <v>1</v>
      </c>
      <c r="E47" s="84">
        <v>2</v>
      </c>
      <c r="F47" s="34" t="s">
        <v>284</v>
      </c>
      <c r="G47" s="17"/>
      <c r="H47" s="17"/>
    </row>
    <row r="48" spans="2:8" ht="13.5" customHeight="1">
      <c r="B48" s="95" t="s">
        <v>225</v>
      </c>
      <c r="C48" s="102"/>
      <c r="D48" s="36">
        <v>7</v>
      </c>
      <c r="E48" s="84">
        <v>9</v>
      </c>
      <c r="F48" s="34">
        <v>1.285</v>
      </c>
      <c r="G48" s="17"/>
      <c r="H48" s="17"/>
    </row>
    <row r="49" spans="2:8" ht="25.5" customHeight="1">
      <c r="B49" s="143" t="s">
        <v>223</v>
      </c>
      <c r="C49" s="144"/>
      <c r="D49" s="33"/>
      <c r="E49" s="58"/>
      <c r="F49" s="34"/>
      <c r="G49" s="17"/>
      <c r="H49" s="17"/>
    </row>
    <row r="50" spans="2:8" ht="13.5" customHeight="1">
      <c r="B50" s="157" t="s">
        <v>224</v>
      </c>
      <c r="C50" s="114"/>
      <c r="D50" s="33"/>
      <c r="E50" s="36">
        <v>5</v>
      </c>
      <c r="F50" s="34"/>
      <c r="G50" s="17"/>
      <c r="H50" s="17"/>
    </row>
    <row r="51" spans="2:8" ht="14.25" customHeight="1">
      <c r="B51" s="157" t="s">
        <v>226</v>
      </c>
      <c r="C51" s="114"/>
      <c r="D51" s="36">
        <v>2</v>
      </c>
      <c r="E51" s="36">
        <v>7</v>
      </c>
      <c r="F51" s="34" t="s">
        <v>315</v>
      </c>
      <c r="G51" s="17"/>
      <c r="H51" s="17"/>
    </row>
    <row r="52" spans="2:8" ht="14.25" customHeight="1">
      <c r="B52" s="143" t="s">
        <v>126</v>
      </c>
      <c r="C52" s="102"/>
      <c r="D52" s="31"/>
      <c r="E52" s="31"/>
      <c r="F52" s="34"/>
      <c r="G52" s="17"/>
      <c r="H52" s="17"/>
    </row>
    <row r="53" spans="2:8" ht="14.25" customHeight="1">
      <c r="B53" s="162" t="s">
        <v>224</v>
      </c>
      <c r="C53" s="163"/>
      <c r="D53" s="36">
        <v>1</v>
      </c>
      <c r="E53" s="84">
        <v>7</v>
      </c>
      <c r="F53" s="34" t="s">
        <v>316</v>
      </c>
      <c r="G53" s="17"/>
      <c r="H53" s="17"/>
    </row>
    <row r="54" spans="2:8" ht="13.5" customHeight="1">
      <c r="B54" s="95" t="s">
        <v>227</v>
      </c>
      <c r="C54" s="102"/>
      <c r="D54" s="36">
        <v>9</v>
      </c>
      <c r="E54" s="36">
        <v>16</v>
      </c>
      <c r="F54" s="34">
        <v>1.7777</v>
      </c>
      <c r="G54" s="17"/>
      <c r="H54" s="17"/>
    </row>
    <row r="55" spans="2:10" ht="13.5" customHeight="1">
      <c r="B55" s="99" t="s">
        <v>61</v>
      </c>
      <c r="C55" s="100"/>
      <c r="D55" s="100"/>
      <c r="E55" s="100"/>
      <c r="F55" s="101"/>
      <c r="G55" s="17"/>
      <c r="H55" s="4"/>
      <c r="J55" s="8"/>
    </row>
    <row r="56" spans="2:10" ht="13.5" customHeight="1">
      <c r="B56" s="128" t="s">
        <v>214</v>
      </c>
      <c r="C56" s="164"/>
      <c r="D56" s="164"/>
      <c r="E56" s="164"/>
      <c r="F56" s="129"/>
      <c r="G56" s="17"/>
      <c r="H56" s="4"/>
      <c r="J56" s="8"/>
    </row>
    <row r="57" spans="2:10" ht="13.5" customHeight="1">
      <c r="B57" s="128" t="s">
        <v>75</v>
      </c>
      <c r="C57" s="129"/>
      <c r="D57" s="87">
        <f>D58+D59</f>
        <v>2417.2</v>
      </c>
      <c r="E57" s="87">
        <f>E59+E58</f>
        <v>2284.8</v>
      </c>
      <c r="F57" s="87">
        <f>E57/D57*100</f>
        <v>94.52258811848421</v>
      </c>
      <c r="G57" s="54">
        <f>E57-D57</f>
        <v>-132.39999999999964</v>
      </c>
      <c r="H57" s="4"/>
      <c r="J57" s="8"/>
    </row>
    <row r="58" spans="2:8" ht="13.5" customHeight="1">
      <c r="B58" s="95" t="s">
        <v>76</v>
      </c>
      <c r="C58" s="102"/>
      <c r="D58" s="90" t="s">
        <v>298</v>
      </c>
      <c r="E58" s="90" t="s">
        <v>299</v>
      </c>
      <c r="F58" s="91">
        <f>E58/D58*100</f>
        <v>88.56480850483848</v>
      </c>
      <c r="G58" s="54">
        <f>E58-D58</f>
        <v>-83.90000000000009</v>
      </c>
      <c r="H58" s="4"/>
    </row>
    <row r="59" spans="2:8" ht="13.5" customHeight="1">
      <c r="B59" s="95" t="s">
        <v>77</v>
      </c>
      <c r="C59" s="102"/>
      <c r="D59" s="92">
        <v>1683.5</v>
      </c>
      <c r="E59" s="92">
        <v>1635</v>
      </c>
      <c r="F59" s="91">
        <f>E59/D59*100</f>
        <v>97.11909711909712</v>
      </c>
      <c r="G59" s="54">
        <f>E59-D59</f>
        <v>-48.5</v>
      </c>
      <c r="H59" s="4"/>
    </row>
    <row r="60" spans="2:8" ht="27" customHeight="1">
      <c r="B60" s="113" t="s">
        <v>78</v>
      </c>
      <c r="C60" s="114"/>
      <c r="D60" s="87"/>
      <c r="E60" s="87"/>
      <c r="F60" s="88"/>
      <c r="G60" s="54"/>
      <c r="H60" s="4"/>
    </row>
    <row r="61" spans="2:8" ht="13.5" customHeight="1">
      <c r="B61" s="95" t="s">
        <v>79</v>
      </c>
      <c r="C61" s="102"/>
      <c r="D61" s="89">
        <v>549</v>
      </c>
      <c r="E61" s="89">
        <v>604</v>
      </c>
      <c r="F61" s="87">
        <f>E61/D61*100</f>
        <v>110.01821493624773</v>
      </c>
      <c r="G61" s="54">
        <f>E61-D61</f>
        <v>55</v>
      </c>
      <c r="H61" s="4"/>
    </row>
    <row r="62" spans="2:8" ht="13.5" customHeight="1">
      <c r="B62" s="95" t="s">
        <v>80</v>
      </c>
      <c r="C62" s="102"/>
      <c r="D62" s="89">
        <v>525</v>
      </c>
      <c r="E62" s="89">
        <v>483</v>
      </c>
      <c r="F62" s="87">
        <f>E62/D62*100</f>
        <v>92</v>
      </c>
      <c r="G62" s="54">
        <f>E62-D62</f>
        <v>-42</v>
      </c>
      <c r="H62" s="4"/>
    </row>
    <row r="63" spans="2:8" ht="13.5" customHeight="1">
      <c r="B63" s="95" t="s">
        <v>81</v>
      </c>
      <c r="C63" s="156"/>
      <c r="D63" s="156"/>
      <c r="E63" s="156"/>
      <c r="F63" s="102"/>
      <c r="G63" s="17"/>
      <c r="H63" s="4"/>
    </row>
    <row r="64" spans="2:8" ht="13.5" customHeight="1">
      <c r="B64" s="128" t="s">
        <v>75</v>
      </c>
      <c r="C64" s="129"/>
      <c r="D64" s="87">
        <f>D66+D65</f>
        <v>20452.8</v>
      </c>
      <c r="E64" s="87">
        <f>E65+E66</f>
        <v>21069.4</v>
      </c>
      <c r="F64" s="87">
        <f>E64/D64*100</f>
        <v>103.01474614722679</v>
      </c>
      <c r="G64" s="54">
        <f>E64-D64</f>
        <v>616.6000000000022</v>
      </c>
      <c r="H64" s="4"/>
    </row>
    <row r="65" spans="2:8" ht="13.5" customHeight="1">
      <c r="B65" s="95" t="s">
        <v>76</v>
      </c>
      <c r="C65" s="102"/>
      <c r="D65" s="90" t="s">
        <v>300</v>
      </c>
      <c r="E65" s="90" t="s">
        <v>301</v>
      </c>
      <c r="F65" s="91">
        <f>E65/D65*100</f>
        <v>97.08291561728245</v>
      </c>
      <c r="G65" s="54">
        <f>E65-D65</f>
        <v>-119.29999999999973</v>
      </c>
      <c r="H65" s="4"/>
    </row>
    <row r="66" spans="2:8" ht="13.5" customHeight="1">
      <c r="B66" s="95" t="s">
        <v>82</v>
      </c>
      <c r="C66" s="102"/>
      <c r="D66" s="91">
        <v>16363.1</v>
      </c>
      <c r="E66" s="91">
        <v>17099</v>
      </c>
      <c r="F66" s="91">
        <f>E66/D66*100</f>
        <v>104.49731407862812</v>
      </c>
      <c r="G66" s="54">
        <f>E66-D66</f>
        <v>735.8999999999996</v>
      </c>
      <c r="H66" s="4"/>
    </row>
    <row r="67" spans="2:8" ht="13.5" customHeight="1">
      <c r="B67" s="113" t="s">
        <v>83</v>
      </c>
      <c r="C67" s="114"/>
      <c r="D67" s="89">
        <v>2750</v>
      </c>
      <c r="E67" s="89">
        <v>2962</v>
      </c>
      <c r="F67" s="87">
        <f>E67/D67*100</f>
        <v>107.7090909090909</v>
      </c>
      <c r="G67" s="54">
        <f>E67-D67</f>
        <v>212</v>
      </c>
      <c r="H67" s="4"/>
    </row>
    <row r="68" spans="2:8" ht="13.5" customHeight="1">
      <c r="B68" s="95" t="s">
        <v>84</v>
      </c>
      <c r="C68" s="156"/>
      <c r="D68" s="102"/>
      <c r="E68" s="25"/>
      <c r="F68" s="62"/>
      <c r="G68" s="17"/>
      <c r="H68" s="4"/>
    </row>
    <row r="69" spans="2:8" ht="13.5" customHeight="1">
      <c r="B69" s="128" t="s">
        <v>75</v>
      </c>
      <c r="C69" s="129"/>
      <c r="D69" s="87">
        <v>2865</v>
      </c>
      <c r="E69" s="87">
        <v>2938</v>
      </c>
      <c r="F69" s="87">
        <f>E69/D69*100</f>
        <v>102.54799301919721</v>
      </c>
      <c r="G69" s="54">
        <f>E69-D69</f>
        <v>73</v>
      </c>
      <c r="H69" s="4"/>
    </row>
    <row r="70" spans="2:8" ht="13.5" customHeight="1">
      <c r="B70" s="95" t="s">
        <v>76</v>
      </c>
      <c r="C70" s="102"/>
      <c r="D70" s="87"/>
      <c r="E70" s="87"/>
      <c r="F70" s="88"/>
      <c r="G70" s="54"/>
      <c r="H70" s="4"/>
    </row>
    <row r="71" spans="2:8" ht="13.5" customHeight="1">
      <c r="B71" s="95" t="s">
        <v>85</v>
      </c>
      <c r="C71" s="102"/>
      <c r="D71" s="91">
        <v>2865</v>
      </c>
      <c r="E71" s="91">
        <v>2938</v>
      </c>
      <c r="F71" s="91">
        <f>E71/D71*100</f>
        <v>102.54799301919721</v>
      </c>
      <c r="G71" s="54">
        <f>E71-D71</f>
        <v>73</v>
      </c>
      <c r="H71" s="4"/>
    </row>
    <row r="72" spans="2:8" ht="13.5" customHeight="1">
      <c r="B72" s="113" t="s">
        <v>86</v>
      </c>
      <c r="C72" s="142"/>
      <c r="D72" s="142"/>
      <c r="E72" s="142"/>
      <c r="F72" s="114"/>
      <c r="G72" s="17"/>
      <c r="H72" s="4"/>
    </row>
    <row r="73" spans="2:8" ht="13.5" customHeight="1">
      <c r="B73" s="95" t="s">
        <v>27</v>
      </c>
      <c r="C73" s="102"/>
      <c r="D73" s="25">
        <v>31.8</v>
      </c>
      <c r="E73" s="25">
        <v>27.2</v>
      </c>
      <c r="F73" s="63">
        <v>0.855</v>
      </c>
      <c r="G73" s="17"/>
      <c r="H73" s="4"/>
    </row>
    <row r="74" spans="2:8" ht="13.5" customHeight="1">
      <c r="B74" s="95" t="s">
        <v>28</v>
      </c>
      <c r="C74" s="102"/>
      <c r="D74" s="25">
        <v>177.5</v>
      </c>
      <c r="E74" s="25">
        <v>166.2</v>
      </c>
      <c r="F74" s="63">
        <v>0.947</v>
      </c>
      <c r="G74" s="17"/>
      <c r="H74" s="4"/>
    </row>
    <row r="75" spans="2:8" ht="13.5" customHeight="1">
      <c r="B75" s="113" t="s">
        <v>87</v>
      </c>
      <c r="C75" s="142"/>
      <c r="D75" s="142"/>
      <c r="E75" s="142"/>
      <c r="F75" s="114"/>
      <c r="G75" s="17"/>
      <c r="H75" s="4"/>
    </row>
    <row r="76" spans="2:8" ht="13.5" customHeight="1">
      <c r="B76" s="95" t="s">
        <v>88</v>
      </c>
      <c r="C76" s="156"/>
      <c r="D76" s="156"/>
      <c r="E76" s="156"/>
      <c r="F76" s="102"/>
      <c r="G76" s="17"/>
      <c r="H76" s="4"/>
    </row>
    <row r="77" spans="2:8" ht="13.5" customHeight="1">
      <c r="B77" s="128" t="s">
        <v>75</v>
      </c>
      <c r="C77" s="129"/>
      <c r="D77" s="88">
        <f>D78+D79</f>
        <v>12727</v>
      </c>
      <c r="E77" s="88">
        <f>E78+E79</f>
        <v>12716</v>
      </c>
      <c r="F77" s="87">
        <f>E77/D77*100</f>
        <v>99.91356957649093</v>
      </c>
      <c r="G77" s="54">
        <f>E77-D77</f>
        <v>-11</v>
      </c>
      <c r="H77" s="4"/>
    </row>
    <row r="78" spans="2:8" ht="13.5" customHeight="1">
      <c r="B78" s="95" t="s">
        <v>76</v>
      </c>
      <c r="C78" s="102"/>
      <c r="D78" s="93">
        <v>3676</v>
      </c>
      <c r="E78" s="93">
        <v>3650</v>
      </c>
      <c r="F78" s="91">
        <f>E78/D78*100</f>
        <v>99.29270946681176</v>
      </c>
      <c r="G78" s="54">
        <f>E78-D78</f>
        <v>-26</v>
      </c>
      <c r="H78" s="4"/>
    </row>
    <row r="79" spans="2:8" ht="12.75" customHeight="1">
      <c r="B79" s="95" t="s">
        <v>85</v>
      </c>
      <c r="C79" s="102"/>
      <c r="D79" s="93">
        <v>9051</v>
      </c>
      <c r="E79" s="93">
        <v>9066</v>
      </c>
      <c r="F79" s="91">
        <f>E79/D79*100</f>
        <v>100.1657275439178</v>
      </c>
      <c r="G79" s="54">
        <f>E79-D79</f>
        <v>15</v>
      </c>
      <c r="H79" s="4"/>
    </row>
    <row r="80" spans="2:8" ht="12.75" customHeight="1">
      <c r="B80" s="152" t="s">
        <v>89</v>
      </c>
      <c r="C80" s="153"/>
      <c r="D80" s="153"/>
      <c r="E80" s="153"/>
      <c r="F80" s="154"/>
      <c r="G80" s="17"/>
      <c r="H80" s="4"/>
    </row>
    <row r="81" spans="2:8" ht="13.5" customHeight="1">
      <c r="B81" s="128" t="s">
        <v>75</v>
      </c>
      <c r="C81" s="129"/>
      <c r="D81" s="88">
        <f>D82+D83</f>
        <v>6193</v>
      </c>
      <c r="E81" s="88">
        <f>E82+E83</f>
        <v>6357</v>
      </c>
      <c r="F81" s="87">
        <f>E81/D81*100</f>
        <v>102.64815113838203</v>
      </c>
      <c r="G81" s="54">
        <f>E81-D81</f>
        <v>164</v>
      </c>
      <c r="H81" s="4"/>
    </row>
    <row r="82" spans="2:8" ht="13.5" customHeight="1">
      <c r="B82" s="95" t="s">
        <v>76</v>
      </c>
      <c r="C82" s="102"/>
      <c r="D82" s="93">
        <v>1360</v>
      </c>
      <c r="E82" s="93">
        <v>1366</v>
      </c>
      <c r="F82" s="91">
        <f>E82/D82*100</f>
        <v>100.44117647058823</v>
      </c>
      <c r="G82" s="54">
        <f>E82-D82</f>
        <v>6</v>
      </c>
      <c r="H82" s="4"/>
    </row>
    <row r="83" spans="2:8" ht="13.5" customHeight="1">
      <c r="B83" s="95" t="s">
        <v>85</v>
      </c>
      <c r="C83" s="102"/>
      <c r="D83" s="93">
        <v>4833</v>
      </c>
      <c r="E83" s="93">
        <v>4991</v>
      </c>
      <c r="F83" s="91">
        <f>E83/D83*100</f>
        <v>103.26919097868819</v>
      </c>
      <c r="G83" s="54">
        <f>E83-D83</f>
        <v>158</v>
      </c>
      <c r="H83" s="4"/>
    </row>
    <row r="84" spans="2:8" ht="13.5" customHeight="1">
      <c r="B84" s="113" t="s">
        <v>90</v>
      </c>
      <c r="C84" s="142"/>
      <c r="D84" s="142"/>
      <c r="E84" s="142"/>
      <c r="F84" s="114"/>
      <c r="G84" s="17"/>
      <c r="H84" s="4"/>
    </row>
    <row r="85" spans="2:8" ht="13.5" customHeight="1">
      <c r="B85" s="128" t="s">
        <v>75</v>
      </c>
      <c r="C85" s="129"/>
      <c r="D85" s="88">
        <f>D86+D87</f>
        <v>5986</v>
      </c>
      <c r="E85" s="88">
        <f>E86+E87</f>
        <v>7716</v>
      </c>
      <c r="F85" s="87">
        <f>E85/D85*100</f>
        <v>128.9007684597394</v>
      </c>
      <c r="G85" s="54">
        <f>E85-D85</f>
        <v>1730</v>
      </c>
      <c r="H85" s="4"/>
    </row>
    <row r="86" spans="2:8" ht="13.5" customHeight="1">
      <c r="B86" s="95" t="s">
        <v>76</v>
      </c>
      <c r="C86" s="102"/>
      <c r="D86" s="93">
        <v>2449</v>
      </c>
      <c r="E86" s="93">
        <v>2492</v>
      </c>
      <c r="F86" s="91">
        <f>E86/D86*100</f>
        <v>101.75581870151082</v>
      </c>
      <c r="G86" s="54">
        <f>E86-D86</f>
        <v>43</v>
      </c>
      <c r="H86" s="4"/>
    </row>
    <row r="87" spans="2:8" ht="13.5" customHeight="1">
      <c r="B87" s="95" t="s">
        <v>85</v>
      </c>
      <c r="C87" s="102"/>
      <c r="D87" s="93">
        <v>3537</v>
      </c>
      <c r="E87" s="93">
        <v>5224</v>
      </c>
      <c r="F87" s="91">
        <f>E87/D87*100</f>
        <v>147.69578739044388</v>
      </c>
      <c r="G87" s="54">
        <f>E87-D87</f>
        <v>1687</v>
      </c>
      <c r="H87" s="4"/>
    </row>
    <row r="88" spans="2:8" ht="13.5" customHeight="1">
      <c r="B88" s="113" t="s">
        <v>91</v>
      </c>
      <c r="C88" s="142"/>
      <c r="D88" s="142"/>
      <c r="E88" s="142"/>
      <c r="F88" s="114"/>
      <c r="G88" s="17"/>
      <c r="H88" s="4"/>
    </row>
    <row r="89" spans="2:8" ht="13.5" customHeight="1">
      <c r="B89" s="128" t="s">
        <v>75</v>
      </c>
      <c r="C89" s="129"/>
      <c r="D89" s="88">
        <f>D90+D91</f>
        <v>45614</v>
      </c>
      <c r="E89" s="88">
        <f>E90+E91</f>
        <v>62537</v>
      </c>
      <c r="F89" s="87">
        <f>E89/D89*100</f>
        <v>137.100451615732</v>
      </c>
      <c r="G89" s="54">
        <f>E89-D89</f>
        <v>16923</v>
      </c>
      <c r="H89" s="4"/>
    </row>
    <row r="90" spans="2:8" ht="13.5" customHeight="1">
      <c r="B90" s="95" t="s">
        <v>76</v>
      </c>
      <c r="C90" s="102"/>
      <c r="D90" s="93">
        <v>8996</v>
      </c>
      <c r="E90" s="93">
        <v>606</v>
      </c>
      <c r="F90" s="91">
        <f>E90/D90*100</f>
        <v>6.736327256558471</v>
      </c>
      <c r="G90" s="54"/>
      <c r="H90" s="4"/>
    </row>
    <row r="91" spans="2:8" ht="13.5" customHeight="1">
      <c r="B91" s="95" t="s">
        <v>85</v>
      </c>
      <c r="C91" s="102"/>
      <c r="D91" s="93">
        <v>36618</v>
      </c>
      <c r="E91" s="93">
        <v>61931</v>
      </c>
      <c r="F91" s="91">
        <f>E91/D91*100</f>
        <v>169.1272051996286</v>
      </c>
      <c r="G91" s="54">
        <f>E91-D91</f>
        <v>25313</v>
      </c>
      <c r="H91" s="4"/>
    </row>
    <row r="92" spans="2:8" ht="13.5" customHeight="1">
      <c r="B92" s="113" t="s">
        <v>92</v>
      </c>
      <c r="C92" s="142"/>
      <c r="D92" s="142"/>
      <c r="E92" s="142"/>
      <c r="F92" s="114"/>
      <c r="G92" s="17"/>
      <c r="H92" s="4"/>
    </row>
    <row r="93" spans="2:8" ht="13.5" customHeight="1">
      <c r="B93" s="128" t="s">
        <v>75</v>
      </c>
      <c r="C93" s="129"/>
      <c r="D93" s="88">
        <f>D94+D95</f>
        <v>329</v>
      </c>
      <c r="E93" s="88">
        <f>E94+E95</f>
        <v>224</v>
      </c>
      <c r="F93" s="87">
        <f>E93/D93*100</f>
        <v>68.08510638297872</v>
      </c>
      <c r="G93" s="54">
        <f>E93-D93</f>
        <v>-105</v>
      </c>
      <c r="H93" s="4"/>
    </row>
    <row r="94" spans="2:8" ht="13.5" customHeight="1">
      <c r="B94" s="95" t="s">
        <v>76</v>
      </c>
      <c r="C94" s="102"/>
      <c r="D94" s="93">
        <v>117</v>
      </c>
      <c r="E94" s="93">
        <v>84</v>
      </c>
      <c r="F94" s="91">
        <f>E94/D94*100</f>
        <v>71.7948717948718</v>
      </c>
      <c r="G94" s="54">
        <f>E94-D94</f>
        <v>-33</v>
      </c>
      <c r="H94" s="4"/>
    </row>
    <row r="95" spans="2:8" ht="13.5" customHeight="1">
      <c r="B95" s="95" t="s">
        <v>85</v>
      </c>
      <c r="C95" s="102"/>
      <c r="D95" s="93">
        <v>212</v>
      </c>
      <c r="E95" s="93">
        <v>140</v>
      </c>
      <c r="F95" s="91">
        <f>E95/D95*100</f>
        <v>66.0377358490566</v>
      </c>
      <c r="G95" s="54">
        <f>E95-D95</f>
        <v>-72</v>
      </c>
      <c r="H95" s="4"/>
    </row>
    <row r="96" spans="2:8" ht="13.5" customHeight="1">
      <c r="B96" s="113" t="s">
        <v>93</v>
      </c>
      <c r="C96" s="142"/>
      <c r="D96" s="142"/>
      <c r="E96" s="142"/>
      <c r="F96" s="114"/>
      <c r="G96" s="17"/>
      <c r="H96" s="4"/>
    </row>
    <row r="97" spans="2:8" ht="13.5" customHeight="1">
      <c r="B97" s="128" t="s">
        <v>75</v>
      </c>
      <c r="C97" s="129"/>
      <c r="D97" s="88">
        <f>D98+D99</f>
        <v>4515</v>
      </c>
      <c r="E97" s="88">
        <f>E98+E99</f>
        <v>4737</v>
      </c>
      <c r="F97" s="87">
        <f>E97/D97*100</f>
        <v>104.91694352159469</v>
      </c>
      <c r="G97" s="54">
        <f>E97-D97</f>
        <v>222</v>
      </c>
      <c r="H97" s="4"/>
    </row>
    <row r="98" spans="2:8" ht="13.5" customHeight="1">
      <c r="B98" s="95" t="s">
        <v>76</v>
      </c>
      <c r="C98" s="102"/>
      <c r="D98" s="93">
        <v>194</v>
      </c>
      <c r="E98" s="93">
        <v>388</v>
      </c>
      <c r="F98" s="91">
        <f>E98/D98*100</f>
        <v>200</v>
      </c>
      <c r="G98" s="54">
        <f>E98-D98</f>
        <v>194</v>
      </c>
      <c r="H98" s="4"/>
    </row>
    <row r="99" spans="2:8" ht="13.5" customHeight="1">
      <c r="B99" s="95" t="s">
        <v>85</v>
      </c>
      <c r="C99" s="102"/>
      <c r="D99" s="93">
        <v>4321</v>
      </c>
      <c r="E99" s="93">
        <v>4349</v>
      </c>
      <c r="F99" s="91">
        <f>E99/D99*100</f>
        <v>100.64799814857672</v>
      </c>
      <c r="G99" s="54">
        <f>E99-D99</f>
        <v>28</v>
      </c>
      <c r="H99" s="4"/>
    </row>
    <row r="100" spans="2:8" ht="14.25" customHeight="1">
      <c r="B100" s="99" t="s">
        <v>72</v>
      </c>
      <c r="C100" s="100"/>
      <c r="D100" s="100"/>
      <c r="E100" s="100"/>
      <c r="F100" s="101"/>
      <c r="G100" s="11"/>
      <c r="H100" s="4"/>
    </row>
    <row r="101" spans="2:8" ht="27" customHeight="1">
      <c r="B101" s="155"/>
      <c r="C101" s="98"/>
      <c r="D101" s="12" t="s">
        <v>128</v>
      </c>
      <c r="E101" s="12" t="s">
        <v>199</v>
      </c>
      <c r="F101" s="12" t="s">
        <v>200</v>
      </c>
      <c r="G101" s="12" t="s">
        <v>7</v>
      </c>
      <c r="H101" s="4"/>
    </row>
    <row r="102" spans="2:8" ht="12.75" customHeight="1" hidden="1">
      <c r="B102" s="3"/>
      <c r="C102" s="4"/>
      <c r="D102" s="5"/>
      <c r="E102" s="3"/>
      <c r="F102" s="18"/>
      <c r="G102" s="18"/>
      <c r="H102" s="4"/>
    </row>
    <row r="103" spans="2:8" ht="12.75" customHeight="1" hidden="1">
      <c r="B103" s="3"/>
      <c r="C103" s="4"/>
      <c r="D103" s="5"/>
      <c r="E103" s="5"/>
      <c r="F103" s="18"/>
      <c r="G103" s="18"/>
      <c r="H103" s="4"/>
    </row>
    <row r="104" spans="2:8" ht="12.75" customHeight="1" hidden="1">
      <c r="B104" s="3"/>
      <c r="C104" s="4"/>
      <c r="D104" s="5"/>
      <c r="E104" s="5"/>
      <c r="F104" s="18"/>
      <c r="G104" s="18"/>
      <c r="H104" s="4"/>
    </row>
    <row r="105" spans="2:8" ht="12.75" customHeight="1" hidden="1">
      <c r="B105" s="3"/>
      <c r="C105" s="4"/>
      <c r="D105" s="5"/>
      <c r="E105" s="5"/>
      <c r="F105" s="18"/>
      <c r="G105" s="18"/>
      <c r="H105" s="4"/>
    </row>
    <row r="106" spans="2:8" ht="12.75" customHeight="1">
      <c r="B106" s="99" t="s">
        <v>62</v>
      </c>
      <c r="C106" s="100"/>
      <c r="D106" s="100"/>
      <c r="E106" s="100"/>
      <c r="F106" s="101"/>
      <c r="G106" s="11"/>
      <c r="H106" s="4"/>
    </row>
    <row r="107" spans="2:8" ht="12.75" customHeight="1">
      <c r="B107" s="136" t="s">
        <v>114</v>
      </c>
      <c r="C107" s="137"/>
      <c r="D107" s="26">
        <v>705</v>
      </c>
      <c r="E107" s="55">
        <v>705.5</v>
      </c>
      <c r="F107" s="22">
        <v>1.001</v>
      </c>
      <c r="G107" s="18"/>
      <c r="H107" s="4"/>
    </row>
    <row r="108" spans="2:8" ht="12.75" customHeight="1">
      <c r="B108" s="110" t="s">
        <v>15</v>
      </c>
      <c r="C108" s="111"/>
      <c r="D108" s="26">
        <v>107.2</v>
      </c>
      <c r="E108" s="55">
        <v>108.3</v>
      </c>
      <c r="F108" s="22">
        <v>1.01</v>
      </c>
      <c r="G108" s="18"/>
      <c r="H108" s="4"/>
    </row>
    <row r="109" spans="2:8" ht="12.75" customHeight="1">
      <c r="B109" s="110" t="s">
        <v>36</v>
      </c>
      <c r="C109" s="111"/>
      <c r="D109" s="26">
        <v>51.1</v>
      </c>
      <c r="E109" s="55">
        <v>51.3</v>
      </c>
      <c r="F109" s="22">
        <v>1.004</v>
      </c>
      <c r="G109" s="18"/>
      <c r="H109" s="4"/>
    </row>
    <row r="110" spans="2:8" ht="12.75" customHeight="1">
      <c r="B110" s="123" t="s">
        <v>50</v>
      </c>
      <c r="C110" s="124"/>
      <c r="D110" s="26">
        <v>31.4</v>
      </c>
      <c r="E110" s="55">
        <v>32.5</v>
      </c>
      <c r="F110" s="22">
        <v>1.035</v>
      </c>
      <c r="G110" s="18"/>
      <c r="H110" s="4"/>
    </row>
    <row r="111" spans="2:8" ht="12.75" customHeight="1">
      <c r="B111" s="110" t="s">
        <v>39</v>
      </c>
      <c r="C111" s="111"/>
      <c r="D111" s="26">
        <v>18.5</v>
      </c>
      <c r="E111" s="55">
        <v>18.8</v>
      </c>
      <c r="F111" s="22">
        <v>1.016</v>
      </c>
      <c r="G111" s="18"/>
      <c r="H111" s="4"/>
    </row>
    <row r="112" spans="2:8" ht="12.75" customHeight="1">
      <c r="B112" s="110" t="s">
        <v>0</v>
      </c>
      <c r="C112" s="111"/>
      <c r="D112" s="26">
        <v>139.7</v>
      </c>
      <c r="E112" s="55">
        <v>142.4</v>
      </c>
      <c r="F112" s="22">
        <v>1.019</v>
      </c>
      <c r="G112" s="18"/>
      <c r="H112" s="4"/>
    </row>
    <row r="113" spans="2:8" ht="12.75" customHeight="1">
      <c r="B113" s="110" t="s">
        <v>1</v>
      </c>
      <c r="C113" s="111"/>
      <c r="D113" s="26">
        <v>17.8</v>
      </c>
      <c r="E113" s="55">
        <v>17.8</v>
      </c>
      <c r="F113" s="22">
        <v>1</v>
      </c>
      <c r="G113" s="18"/>
      <c r="H113" s="4"/>
    </row>
    <row r="114" spans="2:8" ht="12.75" customHeight="1">
      <c r="B114" s="110" t="s">
        <v>40</v>
      </c>
      <c r="C114" s="111"/>
      <c r="D114" s="26">
        <v>22.7</v>
      </c>
      <c r="E114" s="55">
        <v>24.3</v>
      </c>
      <c r="F114" s="22">
        <v>1.07</v>
      </c>
      <c r="G114" s="18"/>
      <c r="H114" s="4"/>
    </row>
    <row r="115" spans="2:8" ht="12.75" customHeight="1">
      <c r="B115" s="136" t="s">
        <v>13</v>
      </c>
      <c r="C115" s="137"/>
      <c r="D115" s="26">
        <v>94300</v>
      </c>
      <c r="E115" s="55">
        <v>94542</v>
      </c>
      <c r="F115" s="22">
        <v>1.003</v>
      </c>
      <c r="G115" s="18"/>
      <c r="H115" s="4"/>
    </row>
    <row r="116" spans="2:8" ht="12.75" customHeight="1">
      <c r="B116" s="136" t="s">
        <v>14</v>
      </c>
      <c r="C116" s="137"/>
      <c r="D116" s="26">
        <v>158.2</v>
      </c>
      <c r="E116" s="55">
        <v>158.2</v>
      </c>
      <c r="F116" s="22">
        <v>1</v>
      </c>
      <c r="G116" s="18"/>
      <c r="H116" s="4"/>
    </row>
    <row r="117" spans="2:8" ht="12.75" customHeight="1">
      <c r="B117" s="116" t="s">
        <v>51</v>
      </c>
      <c r="C117" s="117"/>
      <c r="D117" s="26">
        <v>3</v>
      </c>
      <c r="E117" s="55">
        <v>4.2</v>
      </c>
      <c r="F117" s="22">
        <v>1.4</v>
      </c>
      <c r="G117" s="18"/>
      <c r="H117" s="4"/>
    </row>
    <row r="118" spans="2:8" ht="12.75" customHeight="1">
      <c r="B118" s="116" t="s">
        <v>46</v>
      </c>
      <c r="C118" s="117"/>
      <c r="D118" s="26">
        <v>760.6</v>
      </c>
      <c r="E118" s="55">
        <v>862</v>
      </c>
      <c r="F118" s="22">
        <v>1.133</v>
      </c>
      <c r="G118" s="18"/>
      <c r="H118" s="4"/>
    </row>
    <row r="119" spans="2:8" ht="12.75" customHeight="1">
      <c r="B119" s="110" t="s">
        <v>47</v>
      </c>
      <c r="C119" s="111"/>
      <c r="D119" s="26">
        <v>718</v>
      </c>
      <c r="E119" s="55">
        <v>744</v>
      </c>
      <c r="F119" s="22">
        <v>1.036</v>
      </c>
      <c r="G119" s="18"/>
      <c r="H119" s="4"/>
    </row>
    <row r="120" spans="2:8" ht="12.75" customHeight="1">
      <c r="B120" s="110" t="s">
        <v>106</v>
      </c>
      <c r="C120" s="111"/>
      <c r="D120" s="55">
        <v>269</v>
      </c>
      <c r="E120" s="55">
        <v>283</v>
      </c>
      <c r="F120" s="22">
        <v>1.052</v>
      </c>
      <c r="G120" s="18"/>
      <c r="H120" s="4"/>
    </row>
    <row r="121" spans="2:8" ht="12.75" customHeight="1">
      <c r="B121" s="113" t="s">
        <v>21</v>
      </c>
      <c r="C121" s="114"/>
      <c r="D121" s="26">
        <v>513.3</v>
      </c>
      <c r="E121" s="55">
        <v>547.5</v>
      </c>
      <c r="F121" s="22">
        <v>1.067</v>
      </c>
      <c r="G121" s="18"/>
      <c r="H121" s="4"/>
    </row>
    <row r="122" spans="2:8" ht="12.75" customHeight="1">
      <c r="B122" s="99" t="s">
        <v>95</v>
      </c>
      <c r="C122" s="100"/>
      <c r="D122" s="100"/>
      <c r="E122" s="100"/>
      <c r="F122" s="101"/>
      <c r="G122" s="18"/>
      <c r="H122" s="4"/>
    </row>
    <row r="123" spans="2:8" ht="27.75" customHeight="1">
      <c r="B123" s="95" t="s">
        <v>229</v>
      </c>
      <c r="C123" s="102"/>
      <c r="D123" s="39">
        <v>63</v>
      </c>
      <c r="E123" s="65">
        <v>57</v>
      </c>
      <c r="F123" s="22">
        <v>0.904</v>
      </c>
      <c r="G123" s="18"/>
      <c r="H123" s="4"/>
    </row>
    <row r="124" spans="2:8" ht="30.75" customHeight="1">
      <c r="B124" s="95" t="s">
        <v>230</v>
      </c>
      <c r="C124" s="102"/>
      <c r="D124" s="39">
        <v>1058</v>
      </c>
      <c r="E124" s="65">
        <v>1118</v>
      </c>
      <c r="F124" s="22">
        <v>1.056</v>
      </c>
      <c r="G124" s="18"/>
      <c r="H124" s="4"/>
    </row>
    <row r="125" spans="2:8" ht="15.75" customHeight="1">
      <c r="B125" s="95" t="s">
        <v>231</v>
      </c>
      <c r="C125" s="96"/>
      <c r="D125" s="39"/>
      <c r="E125" s="65">
        <v>724</v>
      </c>
      <c r="F125" s="22"/>
      <c r="G125" s="18"/>
      <c r="H125" s="4"/>
    </row>
    <row r="126" spans="2:8" ht="17.25" customHeight="1">
      <c r="B126" s="113" t="s">
        <v>181</v>
      </c>
      <c r="C126" s="151"/>
      <c r="D126" s="56">
        <v>1220</v>
      </c>
      <c r="E126" s="85">
        <v>408</v>
      </c>
      <c r="F126" s="86">
        <v>0.3344</v>
      </c>
      <c r="G126" s="18"/>
      <c r="H126" s="4"/>
    </row>
    <row r="127" spans="2:8" ht="27" customHeight="1">
      <c r="B127" s="95" t="s">
        <v>232</v>
      </c>
      <c r="C127" s="96"/>
      <c r="D127" s="39"/>
      <c r="E127" s="65">
        <v>65</v>
      </c>
      <c r="F127" s="22"/>
      <c r="G127" s="18"/>
      <c r="H127" s="4"/>
    </row>
    <row r="128" spans="2:8" ht="26.25" customHeight="1">
      <c r="B128" s="95" t="s">
        <v>233</v>
      </c>
      <c r="C128" s="96"/>
      <c r="D128" s="39"/>
      <c r="E128" s="65">
        <v>65</v>
      </c>
      <c r="F128" s="22"/>
      <c r="G128" s="18"/>
      <c r="H128" s="4"/>
    </row>
    <row r="129" spans="2:8" ht="26.25" customHeight="1">
      <c r="B129" s="95" t="s">
        <v>234</v>
      </c>
      <c r="C129" s="96"/>
      <c r="D129" s="39"/>
      <c r="E129" s="65">
        <v>66</v>
      </c>
      <c r="F129" s="22"/>
      <c r="G129" s="18"/>
      <c r="H129" s="4"/>
    </row>
    <row r="130" spans="2:8" ht="27.75" customHeight="1">
      <c r="B130" s="95" t="s">
        <v>283</v>
      </c>
      <c r="C130" s="96"/>
      <c r="D130" s="39"/>
      <c r="E130" s="65">
        <v>61</v>
      </c>
      <c r="F130" s="22"/>
      <c r="G130" s="18"/>
      <c r="H130" s="4"/>
    </row>
    <row r="131" spans="2:8" ht="26.25" customHeight="1">
      <c r="B131" s="95" t="s">
        <v>282</v>
      </c>
      <c r="C131" s="96"/>
      <c r="D131" s="39"/>
      <c r="E131" s="65">
        <v>46</v>
      </c>
      <c r="F131" s="22"/>
      <c r="G131" s="18"/>
      <c r="H131" s="4"/>
    </row>
    <row r="132" spans="2:8" ht="27.75" customHeight="1">
      <c r="B132" s="95" t="s">
        <v>281</v>
      </c>
      <c r="C132" s="96"/>
      <c r="D132" s="39"/>
      <c r="E132" s="65">
        <v>65</v>
      </c>
      <c r="F132" s="22"/>
      <c r="G132" s="18"/>
      <c r="H132" s="4"/>
    </row>
    <row r="133" spans="2:8" ht="27.75" customHeight="1">
      <c r="B133" s="95" t="s">
        <v>280</v>
      </c>
      <c r="C133" s="96"/>
      <c r="D133" s="39"/>
      <c r="E133" s="65">
        <v>40</v>
      </c>
      <c r="F133" s="22"/>
      <c r="G133" s="18"/>
      <c r="H133" s="4"/>
    </row>
    <row r="134" spans="2:8" ht="14.25" customHeight="1">
      <c r="B134" s="95" t="s">
        <v>112</v>
      </c>
      <c r="C134" s="96"/>
      <c r="D134" s="39"/>
      <c r="E134" s="65">
        <v>20</v>
      </c>
      <c r="F134" s="22"/>
      <c r="G134" s="18"/>
      <c r="H134" s="4"/>
    </row>
    <row r="135" spans="2:8" ht="14.25" customHeight="1">
      <c r="B135" s="95" t="s">
        <v>113</v>
      </c>
      <c r="C135" s="102"/>
      <c r="D135" s="39"/>
      <c r="E135" s="65">
        <v>7706</v>
      </c>
      <c r="F135" s="22"/>
      <c r="G135" s="18"/>
      <c r="H135" s="4"/>
    </row>
    <row r="136" spans="2:10" ht="12.75" customHeight="1">
      <c r="B136" s="148" t="s">
        <v>63</v>
      </c>
      <c r="C136" s="149"/>
      <c r="D136" s="149"/>
      <c r="E136" s="149"/>
      <c r="F136" s="150"/>
      <c r="G136" s="18"/>
      <c r="H136" s="4"/>
      <c r="J136" s="8"/>
    </row>
    <row r="137" spans="2:8" ht="13.5" customHeight="1">
      <c r="B137" s="110" t="s">
        <v>22</v>
      </c>
      <c r="C137" s="111"/>
      <c r="D137" s="7">
        <v>2417.3</v>
      </c>
      <c r="E137" s="7">
        <v>2146.6</v>
      </c>
      <c r="F137" s="22">
        <v>0.888</v>
      </c>
      <c r="G137" s="18"/>
      <c r="H137" s="4"/>
    </row>
    <row r="138" spans="2:8" ht="12.75" customHeight="1">
      <c r="B138" s="110" t="s">
        <v>23</v>
      </c>
      <c r="C138" s="111"/>
      <c r="D138" s="26">
        <v>115.6</v>
      </c>
      <c r="E138" s="26">
        <v>145.4</v>
      </c>
      <c r="F138" s="22">
        <v>1.258</v>
      </c>
      <c r="G138" s="18"/>
      <c r="H138" s="4"/>
    </row>
    <row r="139" spans="2:8" ht="12.75" customHeight="1">
      <c r="B139" s="110" t="s">
        <v>20</v>
      </c>
      <c r="C139" s="111"/>
      <c r="D139" s="26"/>
      <c r="E139" s="26"/>
      <c r="F139" s="22"/>
      <c r="G139" s="18"/>
      <c r="H139" s="4"/>
    </row>
    <row r="140" spans="2:8" ht="12.75" customHeight="1">
      <c r="B140" s="110" t="s">
        <v>235</v>
      </c>
      <c r="C140" s="111"/>
      <c r="D140" s="26">
        <v>157.6</v>
      </c>
      <c r="E140" s="26">
        <v>149.8</v>
      </c>
      <c r="F140" s="22">
        <v>0.95</v>
      </c>
      <c r="G140" s="18"/>
      <c r="H140" s="4"/>
    </row>
    <row r="141" spans="2:8" ht="12.75" customHeight="1">
      <c r="B141" s="110" t="s">
        <v>112</v>
      </c>
      <c r="C141" s="96"/>
      <c r="D141" s="26">
        <v>15.8</v>
      </c>
      <c r="E141" s="26">
        <v>16</v>
      </c>
      <c r="F141" s="22">
        <v>1.013</v>
      </c>
      <c r="G141" s="18"/>
      <c r="H141" s="4"/>
    </row>
    <row r="142" spans="2:8" ht="12.75" customHeight="1">
      <c r="B142" s="110" t="s">
        <v>113</v>
      </c>
      <c r="C142" s="111"/>
      <c r="D142" s="26">
        <v>4636</v>
      </c>
      <c r="E142" s="26">
        <v>5155</v>
      </c>
      <c r="F142" s="22">
        <v>1.112</v>
      </c>
      <c r="G142" s="18"/>
      <c r="H142" s="4"/>
    </row>
    <row r="143" spans="2:8" ht="12.75" customHeight="1">
      <c r="B143" s="145" t="s">
        <v>64</v>
      </c>
      <c r="C143" s="146"/>
      <c r="D143" s="146"/>
      <c r="E143" s="146"/>
      <c r="F143" s="147"/>
      <c r="G143" s="18"/>
      <c r="H143" s="4"/>
    </row>
    <row r="144" spans="2:8" ht="12.75" customHeight="1">
      <c r="B144" s="138" t="s">
        <v>48</v>
      </c>
      <c r="C144" s="139"/>
      <c r="D144" s="19"/>
      <c r="E144" s="19"/>
      <c r="F144" s="53"/>
      <c r="G144" s="18"/>
      <c r="H144" s="4"/>
    </row>
    <row r="145" spans="2:8" ht="12.75" customHeight="1">
      <c r="B145" s="123" t="s">
        <v>236</v>
      </c>
      <c r="C145" s="124"/>
      <c r="D145" s="28">
        <v>13</v>
      </c>
      <c r="E145" s="28">
        <v>2</v>
      </c>
      <c r="F145" s="60">
        <v>0.1538</v>
      </c>
      <c r="G145" s="18"/>
      <c r="H145" s="4"/>
    </row>
    <row r="146" spans="2:8" ht="12.75" customHeight="1">
      <c r="B146" s="123" t="s">
        <v>237</v>
      </c>
      <c r="C146" s="124"/>
      <c r="D146" s="28">
        <v>16</v>
      </c>
      <c r="E146" s="28">
        <v>3</v>
      </c>
      <c r="F146" s="60">
        <v>0.1875</v>
      </c>
      <c r="G146" s="18"/>
      <c r="H146" s="4"/>
    </row>
    <row r="147" spans="2:8" ht="12.75" customHeight="1">
      <c r="B147" s="123" t="s">
        <v>238</v>
      </c>
      <c r="C147" s="124"/>
      <c r="D147" s="28">
        <v>16</v>
      </c>
      <c r="E147" s="28">
        <v>1</v>
      </c>
      <c r="F147" s="60">
        <v>0.0625</v>
      </c>
      <c r="G147" s="18"/>
      <c r="H147" s="4"/>
    </row>
    <row r="148" spans="2:8" ht="12.75" customHeight="1">
      <c r="B148" s="110" t="s">
        <v>239</v>
      </c>
      <c r="C148" s="111"/>
      <c r="D148" s="28">
        <v>19</v>
      </c>
      <c r="E148" s="28">
        <v>8</v>
      </c>
      <c r="F148" s="60">
        <v>0.4201</v>
      </c>
      <c r="G148" s="18"/>
      <c r="H148" s="4"/>
    </row>
    <row r="149" spans="2:8" ht="12.75" customHeight="1">
      <c r="B149" s="110" t="s">
        <v>240</v>
      </c>
      <c r="C149" s="111"/>
      <c r="D149" s="28">
        <v>31</v>
      </c>
      <c r="E149" s="28">
        <v>11</v>
      </c>
      <c r="F149" s="60">
        <v>0.3548</v>
      </c>
      <c r="G149" s="18"/>
      <c r="H149" s="4"/>
    </row>
    <row r="150" spans="2:8" ht="12.75" customHeight="1">
      <c r="B150" s="110" t="s">
        <v>241</v>
      </c>
      <c r="C150" s="111"/>
      <c r="D150" s="28">
        <v>27</v>
      </c>
      <c r="E150" s="28"/>
      <c r="F150" s="60"/>
      <c r="G150" s="18"/>
      <c r="H150" s="4"/>
    </row>
    <row r="151" spans="2:8" ht="12.75" customHeight="1">
      <c r="B151" s="110" t="s">
        <v>242</v>
      </c>
      <c r="C151" s="111"/>
      <c r="D151" s="28"/>
      <c r="E151" s="28"/>
      <c r="F151" s="60"/>
      <c r="G151" s="18"/>
      <c r="H151" s="4"/>
    </row>
    <row r="152" spans="2:8" ht="12.75" customHeight="1">
      <c r="B152" s="123" t="s">
        <v>243</v>
      </c>
      <c r="C152" s="124"/>
      <c r="D152" s="28">
        <v>6</v>
      </c>
      <c r="E152" s="28"/>
      <c r="F152" s="60"/>
      <c r="G152" s="18"/>
      <c r="H152" s="4"/>
    </row>
    <row r="153" spans="2:8" ht="12.75" customHeight="1">
      <c r="B153" s="123" t="s">
        <v>244</v>
      </c>
      <c r="C153" s="127"/>
      <c r="D153" s="28"/>
      <c r="E153" s="28"/>
      <c r="F153" s="60"/>
      <c r="G153" s="18"/>
      <c r="H153" s="4"/>
    </row>
    <row r="154" spans="2:8" ht="12.75" customHeight="1">
      <c r="B154" s="123" t="s">
        <v>245</v>
      </c>
      <c r="C154" s="127"/>
      <c r="D154" s="28"/>
      <c r="E154" s="28"/>
      <c r="F154" s="60"/>
      <c r="G154" s="18"/>
      <c r="H154" s="4"/>
    </row>
    <row r="155" spans="2:8" ht="12.75" customHeight="1">
      <c r="B155" s="123" t="s">
        <v>246</v>
      </c>
      <c r="C155" s="127"/>
      <c r="D155" s="28"/>
      <c r="E155" s="28"/>
      <c r="F155" s="60"/>
      <c r="G155" s="18"/>
      <c r="H155" s="4"/>
    </row>
    <row r="156" spans="2:8" ht="12.75" customHeight="1">
      <c r="B156" s="123" t="s">
        <v>247</v>
      </c>
      <c r="C156" s="127"/>
      <c r="D156" s="28"/>
      <c r="E156" s="28"/>
      <c r="F156" s="60"/>
      <c r="G156" s="18"/>
      <c r="H156" s="4"/>
    </row>
    <row r="157" spans="2:8" ht="12.75" customHeight="1">
      <c r="B157" s="134" t="s">
        <v>52</v>
      </c>
      <c r="C157" s="135"/>
      <c r="D157" s="28"/>
      <c r="E157" s="28"/>
      <c r="F157" s="60"/>
      <c r="G157" s="18"/>
      <c r="H157" s="4"/>
    </row>
    <row r="158" spans="2:8" ht="12.75" customHeight="1">
      <c r="B158" s="110" t="s">
        <v>26</v>
      </c>
      <c r="C158" s="111"/>
      <c r="D158" s="28">
        <v>194</v>
      </c>
      <c r="E158" s="28">
        <v>199</v>
      </c>
      <c r="F158" s="60">
        <v>1.0257</v>
      </c>
      <c r="G158" s="18"/>
      <c r="H158" s="4"/>
    </row>
    <row r="159" spans="2:8" ht="12.75" customHeight="1">
      <c r="B159" s="123" t="s">
        <v>248</v>
      </c>
      <c r="C159" s="124"/>
      <c r="D159" s="28">
        <v>1</v>
      </c>
      <c r="E159" s="28"/>
      <c r="F159" s="60"/>
      <c r="G159" s="18"/>
      <c r="H159" s="4"/>
    </row>
    <row r="160" spans="2:8" ht="12.75" customHeight="1">
      <c r="B160" s="123" t="s">
        <v>249</v>
      </c>
      <c r="C160" s="124"/>
      <c r="D160" s="28"/>
      <c r="E160" s="28"/>
      <c r="F160" s="60"/>
      <c r="G160" s="18"/>
      <c r="H160" s="4"/>
    </row>
    <row r="161" spans="2:8" ht="12.75" customHeight="1">
      <c r="B161" s="110" t="s">
        <v>250</v>
      </c>
      <c r="C161" s="111"/>
      <c r="D161" s="28"/>
      <c r="E161" s="28"/>
      <c r="F161" s="60"/>
      <c r="G161" s="18"/>
      <c r="H161" s="4"/>
    </row>
    <row r="162" spans="2:8" ht="12.75" customHeight="1">
      <c r="B162" s="110" t="s">
        <v>251</v>
      </c>
      <c r="C162" s="111"/>
      <c r="D162" s="28">
        <v>4</v>
      </c>
      <c r="E162" s="28"/>
      <c r="F162" s="60"/>
      <c r="G162" s="18"/>
      <c r="H162" s="4"/>
    </row>
    <row r="163" spans="2:8" ht="12.75" customHeight="1">
      <c r="B163" s="123" t="s">
        <v>252</v>
      </c>
      <c r="C163" s="124"/>
      <c r="D163" s="28">
        <v>112</v>
      </c>
      <c r="E163" s="28"/>
      <c r="F163" s="60"/>
      <c r="G163" s="18"/>
      <c r="H163" s="4"/>
    </row>
    <row r="164" spans="2:8" ht="12.75" customHeight="1">
      <c r="B164" s="110" t="s">
        <v>253</v>
      </c>
      <c r="C164" s="96"/>
      <c r="D164" s="28"/>
      <c r="E164" s="28"/>
      <c r="F164" s="60"/>
      <c r="G164" s="18"/>
      <c r="H164" s="4"/>
    </row>
    <row r="165" spans="2:8" ht="12.75" customHeight="1">
      <c r="B165" s="123" t="s">
        <v>254</v>
      </c>
      <c r="C165" s="124"/>
      <c r="D165" s="28">
        <v>170</v>
      </c>
      <c r="E165" s="28">
        <v>75</v>
      </c>
      <c r="F165" s="60">
        <v>0.4411</v>
      </c>
      <c r="G165" s="18"/>
      <c r="H165" s="4"/>
    </row>
    <row r="166" spans="2:8" ht="12.75" customHeight="1">
      <c r="B166" s="110" t="s">
        <v>255</v>
      </c>
      <c r="C166" s="111"/>
      <c r="D166" s="28">
        <v>1</v>
      </c>
      <c r="E166" s="28">
        <v>17</v>
      </c>
      <c r="F166" s="60" t="s">
        <v>274</v>
      </c>
      <c r="G166" s="18"/>
      <c r="H166" s="4"/>
    </row>
    <row r="167" spans="2:8" ht="12.75" customHeight="1">
      <c r="B167" s="110" t="s">
        <v>49</v>
      </c>
      <c r="C167" s="111"/>
      <c r="D167" s="28"/>
      <c r="E167" s="28"/>
      <c r="F167" s="60"/>
      <c r="G167" s="18"/>
      <c r="H167" s="4"/>
    </row>
    <row r="168" spans="2:8" ht="12.75" customHeight="1">
      <c r="B168" s="123" t="s">
        <v>256</v>
      </c>
      <c r="C168" s="124"/>
      <c r="D168" s="28">
        <v>5</v>
      </c>
      <c r="E168" s="28">
        <v>2</v>
      </c>
      <c r="F168" s="60">
        <v>0.4</v>
      </c>
      <c r="G168" s="18"/>
      <c r="H168" s="4"/>
    </row>
    <row r="169" spans="2:8" ht="12.75" customHeight="1">
      <c r="B169" s="133" t="s">
        <v>257</v>
      </c>
      <c r="C169" s="127"/>
      <c r="D169" s="28"/>
      <c r="E169" s="28"/>
      <c r="F169" s="60"/>
      <c r="G169" s="18"/>
      <c r="H169" s="4"/>
    </row>
    <row r="170" spans="2:8" ht="12.75" customHeight="1">
      <c r="B170" s="123" t="s">
        <v>74</v>
      </c>
      <c r="C170" s="124"/>
      <c r="D170" s="28">
        <v>570</v>
      </c>
      <c r="E170" s="28">
        <v>312</v>
      </c>
      <c r="F170" s="60">
        <v>0.547</v>
      </c>
      <c r="G170" s="18"/>
      <c r="H170" s="4"/>
    </row>
    <row r="171" spans="2:8" ht="12.75" customHeight="1">
      <c r="B171" s="110" t="s">
        <v>24</v>
      </c>
      <c r="C171" s="111"/>
      <c r="D171" s="26">
        <v>38</v>
      </c>
      <c r="E171" s="26">
        <v>529</v>
      </c>
      <c r="F171" s="60" t="s">
        <v>275</v>
      </c>
      <c r="G171" s="18"/>
      <c r="H171" s="4"/>
    </row>
    <row r="172" spans="2:8" ht="12.75" customHeight="1">
      <c r="B172" s="110" t="s">
        <v>107</v>
      </c>
      <c r="C172" s="111"/>
      <c r="D172" s="26">
        <v>460</v>
      </c>
      <c r="E172" s="26">
        <v>768</v>
      </c>
      <c r="F172" s="60">
        <v>1.6695</v>
      </c>
      <c r="G172" s="18"/>
      <c r="H172" s="4"/>
    </row>
    <row r="173" spans="2:8" ht="12.75" customHeight="1">
      <c r="B173" s="110" t="s">
        <v>258</v>
      </c>
      <c r="C173" s="111"/>
      <c r="D173" s="26"/>
      <c r="E173" s="26"/>
      <c r="F173" s="60"/>
      <c r="G173" s="18"/>
      <c r="H173" s="4"/>
    </row>
    <row r="174" spans="2:8" ht="12.75" customHeight="1">
      <c r="B174" s="110" t="s">
        <v>112</v>
      </c>
      <c r="C174" s="96"/>
      <c r="D174" s="26">
        <v>14</v>
      </c>
      <c r="E174" s="26">
        <v>29</v>
      </c>
      <c r="F174" s="60">
        <v>2.071</v>
      </c>
      <c r="G174" s="18"/>
      <c r="H174" s="4"/>
    </row>
    <row r="175" spans="2:8" ht="12.75" customHeight="1">
      <c r="B175" s="110" t="s">
        <v>113</v>
      </c>
      <c r="C175" s="111"/>
      <c r="D175" s="26">
        <v>5520</v>
      </c>
      <c r="E175" s="26">
        <v>4993</v>
      </c>
      <c r="F175" s="60">
        <v>0.904</v>
      </c>
      <c r="G175" s="18"/>
      <c r="H175" s="4"/>
    </row>
    <row r="176" spans="2:8" ht="12.75" customHeight="1">
      <c r="B176" s="130" t="s">
        <v>130</v>
      </c>
      <c r="C176" s="131"/>
      <c r="D176" s="131"/>
      <c r="E176" s="131"/>
      <c r="F176" s="132"/>
      <c r="G176" s="18"/>
      <c r="H176" s="4"/>
    </row>
    <row r="177" spans="2:8" ht="12.75" customHeight="1">
      <c r="B177" s="110" t="s">
        <v>112</v>
      </c>
      <c r="C177" s="96"/>
      <c r="D177" s="7">
        <v>32</v>
      </c>
      <c r="E177" s="7"/>
      <c r="F177" s="22"/>
      <c r="G177" s="18"/>
      <c r="H177" s="4"/>
    </row>
    <row r="178" spans="2:8" ht="12.75" customHeight="1">
      <c r="B178" s="110" t="s">
        <v>113</v>
      </c>
      <c r="C178" s="96"/>
      <c r="D178" s="7">
        <v>7794</v>
      </c>
      <c r="E178" s="7"/>
      <c r="F178" s="22"/>
      <c r="G178" s="18"/>
      <c r="H178" s="4"/>
    </row>
    <row r="179" spans="2:8" ht="12.75" customHeight="1">
      <c r="B179" s="130" t="s">
        <v>131</v>
      </c>
      <c r="C179" s="131"/>
      <c r="D179" s="131"/>
      <c r="E179" s="131"/>
      <c r="F179" s="132"/>
      <c r="G179" s="18"/>
      <c r="H179" s="4"/>
    </row>
    <row r="180" spans="2:8" ht="12.75" customHeight="1">
      <c r="B180" s="110" t="s">
        <v>112</v>
      </c>
      <c r="C180" s="96"/>
      <c r="D180" s="7">
        <v>28</v>
      </c>
      <c r="E180" s="7">
        <v>28</v>
      </c>
      <c r="F180" s="22">
        <v>1</v>
      </c>
      <c r="G180" s="18"/>
      <c r="H180" s="4"/>
    </row>
    <row r="181" spans="2:8" ht="12.75" customHeight="1">
      <c r="B181" s="110" t="s">
        <v>113</v>
      </c>
      <c r="C181" s="111"/>
      <c r="D181" s="7">
        <v>5502</v>
      </c>
      <c r="E181" s="7">
        <v>5611</v>
      </c>
      <c r="F181" s="22">
        <v>1.0198</v>
      </c>
      <c r="G181" s="18"/>
      <c r="H181" s="4"/>
    </row>
    <row r="182" spans="2:8" ht="12.75">
      <c r="B182" s="99" t="s">
        <v>65</v>
      </c>
      <c r="C182" s="100"/>
      <c r="D182" s="100"/>
      <c r="E182" s="100"/>
      <c r="F182" s="101"/>
      <c r="G182" s="11"/>
      <c r="H182" s="4"/>
    </row>
    <row r="183" spans="2:8" ht="12.75" customHeight="1">
      <c r="B183" s="110" t="s">
        <v>2</v>
      </c>
      <c r="C183" s="111"/>
      <c r="D183" s="7">
        <v>189.565</v>
      </c>
      <c r="E183" s="55">
        <v>194.217</v>
      </c>
      <c r="F183" s="22">
        <v>1.025</v>
      </c>
      <c r="G183" s="18"/>
      <c r="H183" s="4"/>
    </row>
    <row r="184" spans="2:8" ht="12.75" customHeight="1">
      <c r="B184" s="110" t="s">
        <v>16</v>
      </c>
      <c r="C184" s="111"/>
      <c r="D184" s="67">
        <v>127.239</v>
      </c>
      <c r="E184" s="55">
        <v>118.675</v>
      </c>
      <c r="F184" s="22">
        <v>0.933</v>
      </c>
      <c r="G184" s="18"/>
      <c r="H184" s="4"/>
    </row>
    <row r="185" spans="2:8" ht="12.75" customHeight="1">
      <c r="B185" s="110" t="s">
        <v>3</v>
      </c>
      <c r="C185" s="111"/>
      <c r="D185" s="7">
        <v>388.582</v>
      </c>
      <c r="E185" s="55">
        <v>570.203</v>
      </c>
      <c r="F185" s="22">
        <v>1.467</v>
      </c>
      <c r="G185" s="18"/>
      <c r="H185" s="4"/>
    </row>
    <row r="186" spans="2:8" ht="12.75" customHeight="1">
      <c r="B186" s="110" t="s">
        <v>4</v>
      </c>
      <c r="C186" s="111"/>
      <c r="D186" s="7">
        <v>315.455</v>
      </c>
      <c r="E186" s="55">
        <v>558.39</v>
      </c>
      <c r="F186" s="22">
        <v>1.77</v>
      </c>
      <c r="G186" s="18"/>
      <c r="H186" s="4"/>
    </row>
    <row r="187" spans="2:8" ht="12.75" customHeight="1">
      <c r="B187" s="110" t="s">
        <v>8</v>
      </c>
      <c r="C187" s="111"/>
      <c r="D187" s="7">
        <v>117.085</v>
      </c>
      <c r="E187" s="55">
        <v>9.59</v>
      </c>
      <c r="F187" s="22"/>
      <c r="G187" s="18"/>
      <c r="H187" s="4"/>
    </row>
    <row r="188" spans="2:8" ht="12.75" customHeight="1">
      <c r="B188" s="110" t="s">
        <v>17</v>
      </c>
      <c r="C188" s="111"/>
      <c r="D188" s="7">
        <v>62.924</v>
      </c>
      <c r="E188" s="55">
        <v>45.09</v>
      </c>
      <c r="F188" s="22">
        <v>0.717</v>
      </c>
      <c r="G188" s="18"/>
      <c r="H188" s="4"/>
    </row>
    <row r="189" spans="2:8" ht="12.75" customHeight="1">
      <c r="B189" s="110" t="s">
        <v>133</v>
      </c>
      <c r="C189" s="96"/>
      <c r="D189" s="7">
        <v>10</v>
      </c>
      <c r="E189" s="77">
        <v>13</v>
      </c>
      <c r="F189" s="22">
        <v>1.3</v>
      </c>
      <c r="G189" s="18"/>
      <c r="H189" s="4"/>
    </row>
    <row r="190" spans="2:8" ht="12.75" customHeight="1">
      <c r="B190" s="110" t="s">
        <v>113</v>
      </c>
      <c r="C190" s="111"/>
      <c r="D190" s="7">
        <v>4640</v>
      </c>
      <c r="E190" s="61">
        <v>5033</v>
      </c>
      <c r="F190" s="22">
        <v>1.084</v>
      </c>
      <c r="G190" s="18"/>
      <c r="H190" s="4"/>
    </row>
    <row r="191" spans="2:8" ht="12.75" customHeight="1">
      <c r="B191" s="99"/>
      <c r="C191" s="100"/>
      <c r="D191" s="100"/>
      <c r="E191" s="100"/>
      <c r="F191" s="101"/>
      <c r="G191" s="18"/>
      <c r="H191" s="4"/>
    </row>
    <row r="192" spans="2:8" ht="12.75" customHeight="1">
      <c r="B192" s="99" t="s">
        <v>66</v>
      </c>
      <c r="C192" s="100"/>
      <c r="D192" s="100"/>
      <c r="E192" s="100"/>
      <c r="F192" s="101"/>
      <c r="G192" s="11"/>
      <c r="H192" s="4"/>
    </row>
    <row r="193" spans="2:8" ht="12.75" customHeight="1">
      <c r="B193" s="125" t="s">
        <v>56</v>
      </c>
      <c r="C193" s="126"/>
      <c r="D193" s="72" t="s">
        <v>317</v>
      </c>
      <c r="E193" s="29"/>
      <c r="F193" s="36"/>
      <c r="G193" s="18"/>
      <c r="H193" s="4"/>
    </row>
    <row r="194" spans="2:8" ht="12.75" customHeight="1">
      <c r="B194" s="125" t="s">
        <v>12</v>
      </c>
      <c r="C194" s="126"/>
      <c r="D194" s="43" t="s">
        <v>276</v>
      </c>
      <c r="E194" s="29" t="s">
        <v>318</v>
      </c>
      <c r="F194" s="36" t="s">
        <v>320</v>
      </c>
      <c r="G194" s="18"/>
      <c r="H194" s="4"/>
    </row>
    <row r="195" spans="2:8" ht="12.75" customHeight="1">
      <c r="B195" s="125" t="s">
        <v>136</v>
      </c>
      <c r="C195" s="126"/>
      <c r="D195" s="43"/>
      <c r="E195" s="29"/>
      <c r="F195" s="36"/>
      <c r="G195" s="18"/>
      <c r="H195" s="4"/>
    </row>
    <row r="196" spans="2:8" ht="26.25" customHeight="1">
      <c r="B196" s="125" t="s">
        <v>33</v>
      </c>
      <c r="C196" s="126"/>
      <c r="D196" s="43" t="s">
        <v>277</v>
      </c>
      <c r="E196" s="29" t="s">
        <v>319</v>
      </c>
      <c r="F196" s="36" t="s">
        <v>321</v>
      </c>
      <c r="G196" s="18"/>
      <c r="H196" s="4"/>
    </row>
    <row r="197" spans="2:8" ht="31.5" customHeight="1">
      <c r="B197" s="125" t="s">
        <v>34</v>
      </c>
      <c r="C197" s="126"/>
      <c r="D197" s="43" t="s">
        <v>278</v>
      </c>
      <c r="E197" s="29"/>
      <c r="F197" s="36"/>
      <c r="G197" s="18"/>
      <c r="H197" s="4"/>
    </row>
    <row r="198" spans="2:8" ht="13.5" customHeight="1">
      <c r="B198" s="107" t="s">
        <v>67</v>
      </c>
      <c r="C198" s="108"/>
      <c r="D198" s="108"/>
      <c r="E198" s="108"/>
      <c r="F198" s="109"/>
      <c r="G198" s="11"/>
      <c r="H198" s="4"/>
    </row>
    <row r="199" spans="2:8" ht="12.75" customHeight="1" hidden="1">
      <c r="B199" s="103" t="s">
        <v>5</v>
      </c>
      <c r="C199" s="104"/>
      <c r="D199" s="104"/>
      <c r="E199" s="104"/>
      <c r="F199" s="105"/>
      <c r="G199" s="11"/>
      <c r="H199" s="4"/>
    </row>
    <row r="200" spans="2:8" ht="12.75">
      <c r="B200" s="110" t="s">
        <v>30</v>
      </c>
      <c r="C200" s="111"/>
      <c r="D200" s="26">
        <v>5050.3</v>
      </c>
      <c r="E200" s="29">
        <v>5243.2</v>
      </c>
      <c r="F200" s="27">
        <v>1.038</v>
      </c>
      <c r="G200" s="18"/>
      <c r="H200" s="4"/>
    </row>
    <row r="201" spans="2:8" ht="12.75" customHeight="1">
      <c r="B201" s="95" t="s">
        <v>35</v>
      </c>
      <c r="C201" s="102"/>
      <c r="D201" s="26"/>
      <c r="E201" s="29">
        <v>1733.6</v>
      </c>
      <c r="F201" s="27"/>
      <c r="G201" s="11"/>
      <c r="H201" s="4"/>
    </row>
    <row r="202" spans="2:8" ht="12.75" customHeight="1" hidden="1">
      <c r="B202" s="110" t="s">
        <v>29</v>
      </c>
      <c r="C202" s="111"/>
      <c r="D202" s="26"/>
      <c r="E202" s="29"/>
      <c r="F202" s="27"/>
      <c r="G202" s="18"/>
      <c r="H202" s="4"/>
    </row>
    <row r="203" spans="2:8" ht="25.5" customHeight="1">
      <c r="B203" s="110" t="s">
        <v>97</v>
      </c>
      <c r="C203" s="111"/>
      <c r="D203" s="26">
        <v>5330.72</v>
      </c>
      <c r="E203" s="29">
        <v>4324</v>
      </c>
      <c r="F203" s="27">
        <v>0.811</v>
      </c>
      <c r="G203" s="18"/>
      <c r="H203" s="4"/>
    </row>
    <row r="204" spans="2:8" ht="12.75" customHeight="1">
      <c r="B204" s="99" t="s">
        <v>68</v>
      </c>
      <c r="C204" s="100"/>
      <c r="D204" s="100"/>
      <c r="E204" s="100"/>
      <c r="F204" s="101"/>
      <c r="G204" s="11"/>
      <c r="H204" s="4"/>
    </row>
    <row r="205" spans="2:8" ht="12.75" customHeight="1" hidden="1">
      <c r="B205" s="103" t="s">
        <v>6</v>
      </c>
      <c r="C205" s="104"/>
      <c r="D205" s="104"/>
      <c r="E205" s="104"/>
      <c r="F205" s="105"/>
      <c r="G205" s="11"/>
      <c r="H205" s="4"/>
    </row>
    <row r="206" spans="2:8" ht="12.75" customHeight="1" hidden="1">
      <c r="B206" s="103" t="s">
        <v>6</v>
      </c>
      <c r="C206" s="104"/>
      <c r="D206" s="104"/>
      <c r="E206" s="104"/>
      <c r="F206" s="105"/>
      <c r="G206" s="11"/>
      <c r="H206" s="4"/>
    </row>
    <row r="207" spans="2:8" ht="12.75" customHeight="1" hidden="1">
      <c r="B207" s="95" t="s">
        <v>25</v>
      </c>
      <c r="C207" s="102"/>
      <c r="D207" s="20" t="s">
        <v>42</v>
      </c>
      <c r="E207" s="20"/>
      <c r="F207" s="21"/>
      <c r="G207" s="11"/>
      <c r="H207" s="4"/>
    </row>
    <row r="208" spans="2:8" ht="12.75" customHeight="1">
      <c r="B208" s="95" t="s">
        <v>259</v>
      </c>
      <c r="C208" s="102"/>
      <c r="D208" s="24">
        <v>57</v>
      </c>
      <c r="E208" s="24">
        <v>31</v>
      </c>
      <c r="F208" s="30">
        <v>0.0322</v>
      </c>
      <c r="G208" s="11"/>
      <c r="H208" s="4"/>
    </row>
    <row r="209" spans="2:8" ht="12.75" customHeight="1">
      <c r="B209" s="95" t="s">
        <v>100</v>
      </c>
      <c r="C209" s="102"/>
      <c r="D209" s="24">
        <v>627</v>
      </c>
      <c r="E209" s="24">
        <v>341</v>
      </c>
      <c r="F209" s="30">
        <v>0.543</v>
      </c>
      <c r="G209" s="11"/>
      <c r="H209" s="4"/>
    </row>
    <row r="210" spans="2:8" ht="12.75">
      <c r="B210" s="99" t="s">
        <v>73</v>
      </c>
      <c r="C210" s="100"/>
      <c r="D210" s="100"/>
      <c r="E210" s="100"/>
      <c r="F210" s="101"/>
      <c r="G210" s="11"/>
      <c r="H210" s="4"/>
    </row>
    <row r="211" spans="2:8" ht="12.75">
      <c r="B211" s="121" t="s">
        <v>260</v>
      </c>
      <c r="C211" s="122"/>
      <c r="D211" s="25">
        <v>9695.4</v>
      </c>
      <c r="E211" s="25"/>
      <c r="F211" s="62"/>
      <c r="G211" s="11"/>
      <c r="H211" s="4"/>
    </row>
    <row r="212" spans="2:8" ht="12.75">
      <c r="B212" s="99"/>
      <c r="C212" s="100"/>
      <c r="D212" s="100"/>
      <c r="E212" s="100"/>
      <c r="F212" s="101"/>
      <c r="G212" s="11"/>
      <c r="H212" s="4"/>
    </row>
    <row r="213" spans="2:8" ht="14.25" customHeight="1">
      <c r="B213" s="118" t="s">
        <v>154</v>
      </c>
      <c r="C213" s="119"/>
      <c r="D213" s="119"/>
      <c r="E213" s="119"/>
      <c r="F213" s="120"/>
      <c r="G213" s="18"/>
      <c r="H213" s="4"/>
    </row>
    <row r="214" spans="2:8" ht="14.25" customHeight="1">
      <c r="B214" s="128" t="s">
        <v>261</v>
      </c>
      <c r="C214" s="129"/>
      <c r="D214" s="42"/>
      <c r="E214" s="42"/>
      <c r="F214" s="42"/>
      <c r="G214" s="18"/>
      <c r="H214" s="4"/>
    </row>
    <row r="215" spans="2:8" ht="14.25" customHeight="1">
      <c r="B215" s="204"/>
      <c r="C215" s="132"/>
      <c r="D215" s="42"/>
      <c r="E215" s="52"/>
      <c r="F215" s="52"/>
      <c r="G215" s="18"/>
      <c r="H215" s="4"/>
    </row>
    <row r="216" spans="2:8" ht="14.25" customHeight="1">
      <c r="B216" s="113" t="s">
        <v>102</v>
      </c>
      <c r="C216" s="114"/>
      <c r="D216" s="56">
        <v>1999.64</v>
      </c>
      <c r="E216" s="56">
        <v>0</v>
      </c>
      <c r="F216" s="78"/>
      <c r="G216" s="18"/>
      <c r="H216" s="4"/>
    </row>
    <row r="217" spans="2:8" ht="14.25" customHeight="1">
      <c r="B217" s="128" t="s">
        <v>262</v>
      </c>
      <c r="C217" s="129"/>
      <c r="D217" s="73"/>
      <c r="E217" s="73"/>
      <c r="F217" s="78"/>
      <c r="G217" s="18"/>
      <c r="H217" s="4"/>
    </row>
    <row r="218" spans="2:8" ht="14.25" customHeight="1">
      <c r="B218" s="95" t="s">
        <v>150</v>
      </c>
      <c r="C218" s="112"/>
      <c r="D218" s="73"/>
      <c r="E218" s="73">
        <v>229.75</v>
      </c>
      <c r="F218" s="78"/>
      <c r="G218" s="18"/>
      <c r="H218" s="4"/>
    </row>
    <row r="219" spans="2:8" ht="14.25" customHeight="1">
      <c r="B219" s="95" t="s">
        <v>151</v>
      </c>
      <c r="C219" s="112"/>
      <c r="D219" s="73"/>
      <c r="E219" s="40">
        <v>238.22</v>
      </c>
      <c r="F219" s="78"/>
      <c r="G219" s="18"/>
      <c r="H219" s="4"/>
    </row>
    <row r="220" spans="2:8" ht="14.25" customHeight="1">
      <c r="B220" s="95" t="s">
        <v>152</v>
      </c>
      <c r="C220" s="112"/>
      <c r="D220" s="73"/>
      <c r="E220" s="40">
        <v>10.56</v>
      </c>
      <c r="F220" s="78"/>
      <c r="G220" s="18"/>
      <c r="H220" s="4"/>
    </row>
    <row r="221" spans="2:8" ht="14.25" customHeight="1">
      <c r="B221" s="95" t="s">
        <v>189</v>
      </c>
      <c r="C221" s="112"/>
      <c r="D221" s="73"/>
      <c r="E221" s="40">
        <v>120.31</v>
      </c>
      <c r="F221" s="78"/>
      <c r="G221" s="18"/>
      <c r="H221" s="4"/>
    </row>
    <row r="222" spans="2:8" ht="14.25" customHeight="1">
      <c r="B222" s="95" t="s">
        <v>153</v>
      </c>
      <c r="C222" s="112"/>
      <c r="D222" s="73"/>
      <c r="E222" s="40">
        <v>2839.42</v>
      </c>
      <c r="F222" s="78"/>
      <c r="G222" s="18"/>
      <c r="H222" s="4"/>
    </row>
    <row r="223" spans="2:8" ht="14.25" customHeight="1">
      <c r="B223" s="95" t="s">
        <v>264</v>
      </c>
      <c r="C223" s="96"/>
      <c r="D223" s="73"/>
      <c r="E223" s="40">
        <v>68.34</v>
      </c>
      <c r="F223" s="78"/>
      <c r="G223" s="18"/>
      <c r="H223" s="4"/>
    </row>
    <row r="224" spans="2:8" ht="14.25" customHeight="1">
      <c r="B224" s="95" t="s">
        <v>164</v>
      </c>
      <c r="C224" s="96"/>
      <c r="D224" s="73"/>
      <c r="E224" s="40">
        <v>199</v>
      </c>
      <c r="F224" s="78"/>
      <c r="G224" s="18"/>
      <c r="H224" s="4"/>
    </row>
    <row r="225" spans="2:8" ht="14.25" customHeight="1">
      <c r="B225" s="95" t="s">
        <v>165</v>
      </c>
      <c r="C225" s="96"/>
      <c r="D225" s="73"/>
      <c r="E225" s="40">
        <v>43.35</v>
      </c>
      <c r="F225" s="78"/>
      <c r="G225" s="18"/>
      <c r="H225" s="4"/>
    </row>
    <row r="226" spans="2:8" ht="14.25" customHeight="1">
      <c r="B226" s="95" t="s">
        <v>212</v>
      </c>
      <c r="C226" s="96"/>
      <c r="D226" s="73"/>
      <c r="E226" s="40">
        <v>60.3</v>
      </c>
      <c r="F226" s="78"/>
      <c r="G226" s="18"/>
      <c r="H226" s="4"/>
    </row>
    <row r="227" spans="2:8" ht="14.25" customHeight="1">
      <c r="B227" s="95" t="s">
        <v>213</v>
      </c>
      <c r="C227" s="96"/>
      <c r="D227" s="73"/>
      <c r="E227" s="40">
        <v>94.9</v>
      </c>
      <c r="F227" s="78"/>
      <c r="G227" s="18"/>
      <c r="H227" s="4"/>
    </row>
    <row r="228" spans="2:8" ht="14.25" customHeight="1">
      <c r="B228" s="95" t="s">
        <v>265</v>
      </c>
      <c r="C228" s="96"/>
      <c r="D228" s="73"/>
      <c r="E228" s="40">
        <v>40</v>
      </c>
      <c r="F228" s="78"/>
      <c r="G228" s="18"/>
      <c r="H228" s="4"/>
    </row>
    <row r="229" spans="2:8" ht="14.25" customHeight="1">
      <c r="B229" s="95" t="s">
        <v>190</v>
      </c>
      <c r="C229" s="96"/>
      <c r="D229" s="73"/>
      <c r="E229" s="40">
        <v>5.78</v>
      </c>
      <c r="F229" s="78"/>
      <c r="G229" s="18"/>
      <c r="H229" s="4"/>
    </row>
    <row r="230" spans="2:8" ht="14.25" customHeight="1">
      <c r="B230" s="95" t="s">
        <v>220</v>
      </c>
      <c r="C230" s="96"/>
      <c r="D230" s="42"/>
      <c r="E230" s="40">
        <v>5.33</v>
      </c>
      <c r="F230" s="78"/>
      <c r="G230" s="18"/>
      <c r="H230" s="4"/>
    </row>
    <row r="231" spans="2:8" ht="14.25" customHeight="1">
      <c r="B231" s="113" t="s">
        <v>103</v>
      </c>
      <c r="C231" s="114"/>
      <c r="D231" s="41">
        <v>2104.14</v>
      </c>
      <c r="E231" s="41">
        <f>SUM(E218:E230)</f>
        <v>3955.2600000000007</v>
      </c>
      <c r="F231" s="70">
        <f>E231/D231</f>
        <v>1.8797513473438083</v>
      </c>
      <c r="G231" s="18"/>
      <c r="H231" s="4"/>
    </row>
    <row r="232" spans="2:8" ht="14.25" customHeight="1">
      <c r="B232" s="106" t="s">
        <v>263</v>
      </c>
      <c r="C232" s="98"/>
      <c r="D232" s="41"/>
      <c r="E232" s="41"/>
      <c r="F232" s="41"/>
      <c r="G232" s="18"/>
      <c r="H232" s="4"/>
    </row>
    <row r="233" spans="2:8" ht="14.25" customHeight="1">
      <c r="B233" s="97" t="s">
        <v>141</v>
      </c>
      <c r="C233" s="94"/>
      <c r="D233" s="41"/>
      <c r="E233" s="52">
        <v>256.8</v>
      </c>
      <c r="F233" s="41"/>
      <c r="G233" s="18"/>
      <c r="H233" s="4"/>
    </row>
    <row r="234" spans="2:8" ht="14.25" customHeight="1">
      <c r="B234" s="97" t="s">
        <v>142</v>
      </c>
      <c r="C234" s="94"/>
      <c r="D234" s="41"/>
      <c r="E234" s="52">
        <v>821.43</v>
      </c>
      <c r="F234" s="41"/>
      <c r="G234" s="18"/>
      <c r="H234" s="4"/>
    </row>
    <row r="235" spans="2:8" ht="14.25" customHeight="1">
      <c r="B235" s="97" t="s">
        <v>143</v>
      </c>
      <c r="C235" s="98"/>
      <c r="D235" s="41"/>
      <c r="E235" s="52">
        <v>19.78</v>
      </c>
      <c r="F235" s="41"/>
      <c r="G235" s="18"/>
      <c r="H235" s="4"/>
    </row>
    <row r="236" spans="2:8" ht="14.25" customHeight="1">
      <c r="B236" s="97" t="s">
        <v>156</v>
      </c>
      <c r="C236" s="98"/>
      <c r="D236" s="41"/>
      <c r="E236" s="52">
        <v>1921.32</v>
      </c>
      <c r="F236" s="41"/>
      <c r="G236" s="18"/>
      <c r="H236" s="4"/>
    </row>
    <row r="237" spans="2:8" ht="14.25" customHeight="1">
      <c r="B237" s="97" t="s">
        <v>191</v>
      </c>
      <c r="C237" s="98"/>
      <c r="D237" s="41"/>
      <c r="E237" s="52">
        <v>239.42</v>
      </c>
      <c r="F237" s="52"/>
      <c r="G237" s="18"/>
      <c r="H237" s="4"/>
    </row>
    <row r="238" spans="2:8" ht="14.25" customHeight="1">
      <c r="B238" s="97" t="s">
        <v>192</v>
      </c>
      <c r="C238" s="98"/>
      <c r="D238" s="41"/>
      <c r="E238" s="52">
        <v>9.15</v>
      </c>
      <c r="F238" s="52"/>
      <c r="G238" s="18"/>
      <c r="H238" s="4"/>
    </row>
    <row r="239" spans="2:8" ht="14.25" customHeight="1">
      <c r="B239" s="97" t="s">
        <v>144</v>
      </c>
      <c r="C239" s="98"/>
      <c r="D239" s="41"/>
      <c r="E239" s="52">
        <v>2004.72</v>
      </c>
      <c r="F239" s="52"/>
      <c r="G239" s="18"/>
      <c r="H239" s="4"/>
    </row>
    <row r="240" spans="2:8" ht="14.25" customHeight="1">
      <c r="B240" s="97" t="s">
        <v>145</v>
      </c>
      <c r="C240" s="98"/>
      <c r="D240" s="41"/>
      <c r="E240" s="52">
        <v>78.6</v>
      </c>
      <c r="F240" s="52"/>
      <c r="G240" s="18"/>
      <c r="H240" s="4"/>
    </row>
    <row r="241" spans="2:8" ht="14.25" customHeight="1">
      <c r="B241" s="97" t="s">
        <v>146</v>
      </c>
      <c r="C241" s="98"/>
      <c r="D241" s="41"/>
      <c r="E241" s="52">
        <v>508.29</v>
      </c>
      <c r="F241" s="52"/>
      <c r="G241" s="18"/>
      <c r="H241" s="4"/>
    </row>
    <row r="242" spans="2:8" ht="14.25" customHeight="1">
      <c r="B242" s="97" t="s">
        <v>147</v>
      </c>
      <c r="C242" s="98"/>
      <c r="D242" s="41"/>
      <c r="E242" s="52">
        <v>143.6</v>
      </c>
      <c r="F242" s="52"/>
      <c r="G242" s="18"/>
      <c r="H242" s="4"/>
    </row>
    <row r="243" spans="2:8" ht="14.25" customHeight="1">
      <c r="B243" s="97" t="s">
        <v>148</v>
      </c>
      <c r="C243" s="98"/>
      <c r="D243" s="41"/>
      <c r="E243" s="52">
        <v>40.27</v>
      </c>
      <c r="F243" s="52"/>
      <c r="G243" s="18"/>
      <c r="H243" s="4"/>
    </row>
    <row r="244" spans="2:8" ht="14.25" customHeight="1">
      <c r="B244" s="97" t="s">
        <v>149</v>
      </c>
      <c r="C244" s="98"/>
      <c r="D244" s="41"/>
      <c r="E244" s="52">
        <v>14.93</v>
      </c>
      <c r="F244" s="52"/>
      <c r="G244" s="18"/>
      <c r="H244" s="4"/>
    </row>
    <row r="245" spans="2:8" ht="14.25" customHeight="1">
      <c r="B245" s="97" t="s">
        <v>166</v>
      </c>
      <c r="C245" s="98"/>
      <c r="D245" s="41"/>
      <c r="E245" s="52">
        <v>42.84</v>
      </c>
      <c r="F245" s="52"/>
      <c r="G245" s="18"/>
      <c r="H245" s="4"/>
    </row>
    <row r="246" spans="2:8" ht="14.25" customHeight="1">
      <c r="B246" s="97" t="s">
        <v>167</v>
      </c>
      <c r="C246" s="98"/>
      <c r="D246" s="41"/>
      <c r="E246" s="52">
        <v>109.74</v>
      </c>
      <c r="F246" s="52"/>
      <c r="G246" s="18"/>
      <c r="H246" s="4"/>
    </row>
    <row r="247" spans="2:8" ht="14.25" customHeight="1">
      <c r="B247" s="97" t="s">
        <v>187</v>
      </c>
      <c r="C247" s="98"/>
      <c r="D247" s="41"/>
      <c r="E247" s="52">
        <v>12</v>
      </c>
      <c r="F247" s="52"/>
      <c r="G247" s="18"/>
      <c r="H247" s="4"/>
    </row>
    <row r="248" spans="2:8" ht="14.25" customHeight="1">
      <c r="B248" s="97" t="s">
        <v>188</v>
      </c>
      <c r="C248" s="98"/>
      <c r="D248" s="41"/>
      <c r="E248" s="52">
        <v>40</v>
      </c>
      <c r="F248" s="52"/>
      <c r="G248" s="18"/>
      <c r="H248" s="4"/>
    </row>
    <row r="249" spans="2:8" ht="14.25" customHeight="1">
      <c r="B249" s="97" t="s">
        <v>193</v>
      </c>
      <c r="C249" s="98"/>
      <c r="D249" s="41"/>
      <c r="E249" s="52">
        <v>24.86</v>
      </c>
      <c r="F249" s="52"/>
      <c r="G249" s="18"/>
      <c r="H249" s="4"/>
    </row>
    <row r="250" spans="2:8" ht="14.25" customHeight="1">
      <c r="B250" s="97" t="s">
        <v>192</v>
      </c>
      <c r="C250" s="98"/>
      <c r="D250" s="41"/>
      <c r="E250" s="52">
        <v>25.32</v>
      </c>
      <c r="F250" s="52"/>
      <c r="G250" s="18"/>
      <c r="H250" s="4"/>
    </row>
    <row r="251" spans="2:8" ht="14.25" customHeight="1">
      <c r="B251" s="97" t="s">
        <v>196</v>
      </c>
      <c r="C251" s="98"/>
      <c r="D251" s="41"/>
      <c r="E251" s="52">
        <v>7.85</v>
      </c>
      <c r="F251" s="52"/>
      <c r="G251" s="18"/>
      <c r="H251" s="4"/>
    </row>
    <row r="252" spans="2:8" ht="14.25" customHeight="1">
      <c r="B252" s="97" t="s">
        <v>160</v>
      </c>
      <c r="C252" s="98"/>
      <c r="D252" s="41"/>
      <c r="E252" s="52">
        <v>20.47</v>
      </c>
      <c r="F252" s="52"/>
      <c r="G252" s="18"/>
      <c r="H252" s="4"/>
    </row>
    <row r="253" spans="2:8" ht="14.25" customHeight="1">
      <c r="B253" s="97" t="s">
        <v>140</v>
      </c>
      <c r="C253" s="98"/>
      <c r="D253" s="41"/>
      <c r="E253" s="52">
        <v>8.82</v>
      </c>
      <c r="F253" s="52"/>
      <c r="G253" s="18"/>
      <c r="H253" s="4"/>
    </row>
    <row r="254" spans="2:8" ht="14.25" customHeight="1">
      <c r="B254" s="97" t="s">
        <v>215</v>
      </c>
      <c r="C254" s="98"/>
      <c r="D254" s="41"/>
      <c r="E254" s="52">
        <v>8.21</v>
      </c>
      <c r="F254" s="52"/>
      <c r="G254" s="18"/>
      <c r="H254" s="4"/>
    </row>
    <row r="255" spans="2:8" ht="14.25" customHeight="1">
      <c r="B255" s="97" t="s">
        <v>216</v>
      </c>
      <c r="C255" s="98"/>
      <c r="D255" s="41"/>
      <c r="E255" s="52">
        <v>2</v>
      </c>
      <c r="F255" s="52"/>
      <c r="G255" s="18"/>
      <c r="H255" s="4"/>
    </row>
    <row r="256" spans="2:8" ht="14.25" customHeight="1">
      <c r="B256" s="97" t="s">
        <v>217</v>
      </c>
      <c r="C256" s="98"/>
      <c r="D256" s="41"/>
      <c r="E256" s="52">
        <v>292.94</v>
      </c>
      <c r="F256" s="52"/>
      <c r="G256" s="18"/>
      <c r="H256" s="4"/>
    </row>
    <row r="257" spans="2:8" ht="14.25" customHeight="1">
      <c r="B257" s="97" t="s">
        <v>218</v>
      </c>
      <c r="C257" s="98"/>
      <c r="D257" s="41"/>
      <c r="E257" s="52">
        <v>123.99</v>
      </c>
      <c r="F257" s="52"/>
      <c r="G257" s="18"/>
      <c r="H257" s="4"/>
    </row>
    <row r="258" spans="2:8" ht="14.25" customHeight="1">
      <c r="B258" s="97" t="s">
        <v>219</v>
      </c>
      <c r="C258" s="98"/>
      <c r="D258" s="41"/>
      <c r="E258" s="52">
        <v>6</v>
      </c>
      <c r="F258" s="52"/>
      <c r="G258" s="18"/>
      <c r="H258" s="4"/>
    </row>
    <row r="259" spans="2:8" ht="14.25" customHeight="1">
      <c r="B259" s="97" t="s">
        <v>294</v>
      </c>
      <c r="C259" s="98"/>
      <c r="D259" s="41"/>
      <c r="E259" s="52">
        <v>12.21</v>
      </c>
      <c r="F259" s="52"/>
      <c r="G259" s="18"/>
      <c r="H259" s="4"/>
    </row>
    <row r="260" spans="2:8" ht="14.25" customHeight="1">
      <c r="B260" s="97" t="s">
        <v>295</v>
      </c>
      <c r="C260" s="98"/>
      <c r="D260" s="41"/>
      <c r="E260" s="52">
        <v>82.25</v>
      </c>
      <c r="F260" s="52"/>
      <c r="G260" s="18"/>
      <c r="H260" s="4"/>
    </row>
    <row r="261" spans="2:8" ht="14.25" customHeight="1">
      <c r="B261" s="106" t="s">
        <v>102</v>
      </c>
      <c r="C261" s="98"/>
      <c r="D261" s="41">
        <v>0</v>
      </c>
      <c r="E261" s="56">
        <f>SUM(E233:E260)</f>
        <v>6877.81</v>
      </c>
      <c r="F261" s="79"/>
      <c r="G261" s="18"/>
      <c r="H261" s="4"/>
    </row>
    <row r="262" spans="2:8" ht="14.25" customHeight="1">
      <c r="B262" s="106" t="s">
        <v>266</v>
      </c>
      <c r="C262" s="115"/>
      <c r="D262" s="41"/>
      <c r="E262" s="56"/>
      <c r="F262" s="79"/>
      <c r="G262" s="18"/>
      <c r="H262" s="4"/>
    </row>
    <row r="263" spans="2:8" ht="14.25" customHeight="1">
      <c r="B263" s="97" t="s">
        <v>266</v>
      </c>
      <c r="C263" s="98"/>
      <c r="D263" s="52">
        <v>19.67</v>
      </c>
      <c r="E263" s="52">
        <v>21.08</v>
      </c>
      <c r="F263" s="79">
        <v>1.0716</v>
      </c>
      <c r="G263" s="18"/>
      <c r="H263" s="4"/>
    </row>
    <row r="264" spans="2:8" ht="14.25" customHeight="1">
      <c r="B264" s="106" t="s">
        <v>102</v>
      </c>
      <c r="C264" s="98"/>
      <c r="D264" s="41">
        <v>19.67</v>
      </c>
      <c r="E264" s="41">
        <v>21.08</v>
      </c>
      <c r="F264" s="79">
        <v>1.0716</v>
      </c>
      <c r="G264" s="18"/>
      <c r="H264" s="4"/>
    </row>
    <row r="265" spans="2:8" ht="14.25" customHeight="1">
      <c r="B265" s="113" t="s">
        <v>101</v>
      </c>
      <c r="C265" s="114"/>
      <c r="D265" s="41">
        <v>4123.45</v>
      </c>
      <c r="E265" s="41">
        <v>10854.15</v>
      </c>
      <c r="F265" s="70">
        <v>2.6323</v>
      </c>
      <c r="G265" s="18"/>
      <c r="H265" s="4"/>
    </row>
    <row r="266" spans="2:8" ht="14.25" customHeight="1">
      <c r="B266" s="130" t="s">
        <v>155</v>
      </c>
      <c r="C266" s="140"/>
      <c r="D266" s="140"/>
      <c r="E266" s="140"/>
      <c r="F266" s="141"/>
      <c r="G266" s="18"/>
      <c r="H266" s="4"/>
    </row>
    <row r="267" spans="2:8" ht="14.25" customHeight="1">
      <c r="B267" s="128" t="s">
        <v>261</v>
      </c>
      <c r="C267" s="129"/>
      <c r="D267" s="42"/>
      <c r="E267" s="40"/>
      <c r="F267" s="42"/>
      <c r="G267" s="18"/>
      <c r="H267" s="4"/>
    </row>
    <row r="268" spans="2:8" ht="14.25" customHeight="1">
      <c r="B268" s="95" t="s">
        <v>157</v>
      </c>
      <c r="C268" s="112"/>
      <c r="D268" s="42"/>
      <c r="E268" s="40">
        <v>395.6</v>
      </c>
      <c r="F268" s="42"/>
      <c r="G268" s="18"/>
      <c r="H268" s="4"/>
    </row>
    <row r="269" spans="2:8" ht="14.25" customHeight="1">
      <c r="B269" s="95" t="s">
        <v>158</v>
      </c>
      <c r="C269" s="112"/>
      <c r="D269" s="42"/>
      <c r="E269" s="40">
        <v>521.7</v>
      </c>
      <c r="F269" s="42"/>
      <c r="G269" s="18"/>
      <c r="H269" s="4"/>
    </row>
    <row r="270" spans="2:8" ht="14.25" customHeight="1">
      <c r="B270" s="95" t="s">
        <v>159</v>
      </c>
      <c r="C270" s="112"/>
      <c r="D270" s="42"/>
      <c r="E270" s="40">
        <v>113.1</v>
      </c>
      <c r="F270" s="42"/>
      <c r="G270" s="18"/>
      <c r="H270" s="4"/>
    </row>
    <row r="271" spans="2:8" ht="14.25" customHeight="1">
      <c r="B271" s="95" t="s">
        <v>160</v>
      </c>
      <c r="C271" s="112"/>
      <c r="D271" s="42"/>
      <c r="E271" s="40">
        <v>26</v>
      </c>
      <c r="F271" s="42"/>
      <c r="G271" s="18"/>
      <c r="H271" s="4"/>
    </row>
    <row r="272" spans="2:8" ht="14.25" customHeight="1">
      <c r="B272" s="95" t="s">
        <v>161</v>
      </c>
      <c r="C272" s="112"/>
      <c r="D272" s="42"/>
      <c r="E272" s="40">
        <v>0.8</v>
      </c>
      <c r="F272" s="42"/>
      <c r="G272" s="18"/>
      <c r="H272" s="4"/>
    </row>
    <row r="273" spans="2:8" ht="14.25" customHeight="1">
      <c r="B273" s="95" t="s">
        <v>168</v>
      </c>
      <c r="C273" s="96"/>
      <c r="D273" s="42"/>
      <c r="E273" s="40">
        <v>21.7</v>
      </c>
      <c r="F273" s="42"/>
      <c r="G273" s="18"/>
      <c r="H273" s="4"/>
    </row>
    <row r="274" spans="2:8" ht="14.25" customHeight="1">
      <c r="B274" s="95" t="s">
        <v>169</v>
      </c>
      <c r="C274" s="96"/>
      <c r="D274" s="42"/>
      <c r="E274" s="40">
        <v>151.8</v>
      </c>
      <c r="F274" s="42"/>
      <c r="G274" s="18"/>
      <c r="H274" s="4"/>
    </row>
    <row r="275" spans="2:8" ht="14.25" customHeight="1">
      <c r="B275" s="95" t="s">
        <v>170</v>
      </c>
      <c r="C275" s="96"/>
      <c r="D275" s="42"/>
      <c r="E275" s="40">
        <v>159.5</v>
      </c>
      <c r="F275" s="42"/>
      <c r="G275" s="18"/>
      <c r="H275" s="4"/>
    </row>
    <row r="276" spans="2:8" ht="14.25" customHeight="1">
      <c r="B276" s="95" t="s">
        <v>182</v>
      </c>
      <c r="C276" s="96"/>
      <c r="D276" s="42"/>
      <c r="E276" s="40">
        <v>46.3</v>
      </c>
      <c r="F276" s="42"/>
      <c r="G276" s="18"/>
      <c r="H276" s="4"/>
    </row>
    <row r="277" spans="2:8" ht="14.25" customHeight="1">
      <c r="B277" s="95" t="s">
        <v>201</v>
      </c>
      <c r="C277" s="96"/>
      <c r="D277" s="42"/>
      <c r="E277" s="40">
        <v>64.5</v>
      </c>
      <c r="F277" s="42"/>
      <c r="G277" s="18"/>
      <c r="H277" s="4"/>
    </row>
    <row r="278" spans="2:8" ht="14.25" customHeight="1">
      <c r="B278" s="95" t="s">
        <v>202</v>
      </c>
      <c r="C278" s="96"/>
      <c r="D278" s="42"/>
      <c r="E278" s="40">
        <v>130.9</v>
      </c>
      <c r="F278" s="42"/>
      <c r="G278" s="18"/>
      <c r="H278" s="4"/>
    </row>
    <row r="279" spans="2:8" ht="14.25" customHeight="1">
      <c r="B279" s="95" t="s">
        <v>203</v>
      </c>
      <c r="C279" s="96"/>
      <c r="D279" s="42"/>
      <c r="E279" s="40">
        <v>72</v>
      </c>
      <c r="F279" s="42"/>
      <c r="G279" s="18"/>
      <c r="H279" s="4"/>
    </row>
    <row r="280" spans="2:8" ht="14.25" customHeight="1">
      <c r="B280" s="95" t="s">
        <v>194</v>
      </c>
      <c r="C280" s="96"/>
      <c r="D280" s="42"/>
      <c r="E280" s="40">
        <v>108.6</v>
      </c>
      <c r="F280" s="42"/>
      <c r="G280" s="18"/>
      <c r="H280" s="4"/>
    </row>
    <row r="281" spans="2:8" ht="14.25" customHeight="1">
      <c r="B281" s="95" t="s">
        <v>302</v>
      </c>
      <c r="C281" s="96"/>
      <c r="D281" s="42"/>
      <c r="E281" s="40">
        <v>47</v>
      </c>
      <c r="F281" s="42"/>
      <c r="G281" s="18"/>
      <c r="H281" s="4"/>
    </row>
    <row r="282" spans="2:8" ht="14.25" customHeight="1">
      <c r="B282" s="95" t="s">
        <v>303</v>
      </c>
      <c r="C282" s="96"/>
      <c r="D282" s="42"/>
      <c r="E282" s="40">
        <v>4.2</v>
      </c>
      <c r="F282" s="42"/>
      <c r="G282" s="18"/>
      <c r="H282" s="4"/>
    </row>
    <row r="283" spans="2:8" ht="14.25" customHeight="1">
      <c r="B283" s="95" t="s">
        <v>304</v>
      </c>
      <c r="C283" s="96"/>
      <c r="D283" s="42"/>
      <c r="E283" s="40">
        <v>26.6</v>
      </c>
      <c r="F283" s="42"/>
      <c r="G283" s="18"/>
      <c r="H283" s="4"/>
    </row>
    <row r="284" spans="2:8" ht="14.25" customHeight="1">
      <c r="B284" s="95" t="s">
        <v>305</v>
      </c>
      <c r="C284" s="96"/>
      <c r="D284" s="42"/>
      <c r="E284" s="40">
        <v>9.7</v>
      </c>
      <c r="F284" s="42"/>
      <c r="G284" s="18"/>
      <c r="H284" s="4"/>
    </row>
    <row r="285" spans="2:8" ht="25.5" customHeight="1">
      <c r="B285" s="95" t="s">
        <v>306</v>
      </c>
      <c r="C285" s="96"/>
      <c r="D285" s="42"/>
      <c r="E285" s="40">
        <v>248.2</v>
      </c>
      <c r="F285" s="42"/>
      <c r="G285" s="18"/>
      <c r="H285" s="4"/>
    </row>
    <row r="286" spans="2:8" ht="15.75" customHeight="1">
      <c r="B286" s="95" t="s">
        <v>307</v>
      </c>
      <c r="C286" s="96"/>
      <c r="D286" s="42"/>
      <c r="E286" s="40">
        <v>96.8</v>
      </c>
      <c r="F286" s="42"/>
      <c r="G286" s="18"/>
      <c r="H286" s="4"/>
    </row>
    <row r="287" spans="2:8" ht="14.25" customHeight="1">
      <c r="B287" s="95" t="s">
        <v>192</v>
      </c>
      <c r="C287" s="96"/>
      <c r="D287" s="42"/>
      <c r="E287" s="40">
        <v>2.1</v>
      </c>
      <c r="F287" s="42"/>
      <c r="G287" s="18"/>
      <c r="H287" s="4"/>
    </row>
    <row r="288" spans="2:8" ht="13.5" customHeight="1">
      <c r="B288" s="95" t="s">
        <v>308</v>
      </c>
      <c r="C288" s="96"/>
      <c r="D288" s="42"/>
      <c r="E288" s="40">
        <v>99.9</v>
      </c>
      <c r="F288" s="42"/>
      <c r="G288" s="18"/>
      <c r="H288" s="4"/>
    </row>
    <row r="289" spans="2:8" ht="14.25" customHeight="1">
      <c r="B289" s="113" t="s">
        <v>102</v>
      </c>
      <c r="C289" s="114"/>
      <c r="D289" s="41">
        <v>4049.88</v>
      </c>
      <c r="E289" s="41">
        <f>SUM(E268:E288)</f>
        <v>2347</v>
      </c>
      <c r="F289" s="70">
        <f>E289/D289</f>
        <v>0.5795233439015477</v>
      </c>
      <c r="G289" s="18"/>
      <c r="H289" s="4"/>
    </row>
    <row r="290" spans="2:8" ht="14.25" customHeight="1">
      <c r="B290" s="128" t="s">
        <v>262</v>
      </c>
      <c r="C290" s="129"/>
      <c r="D290" s="42"/>
      <c r="E290" s="40"/>
      <c r="F290" s="42"/>
      <c r="G290" s="18"/>
      <c r="H290" s="4"/>
    </row>
    <row r="291" spans="2:8" ht="14.25" customHeight="1">
      <c r="B291" s="95" t="s">
        <v>162</v>
      </c>
      <c r="C291" s="112"/>
      <c r="D291" s="42"/>
      <c r="E291" s="40">
        <v>93.9</v>
      </c>
      <c r="F291" s="42"/>
      <c r="G291" s="18"/>
      <c r="H291" s="4"/>
    </row>
    <row r="292" spans="2:8" ht="14.25" customHeight="1">
      <c r="B292" s="95" t="s">
        <v>312</v>
      </c>
      <c r="C292" s="112"/>
      <c r="D292" s="42"/>
      <c r="E292" s="40">
        <v>49.4</v>
      </c>
      <c r="F292" s="42"/>
      <c r="G292" s="18"/>
      <c r="H292" s="4"/>
    </row>
    <row r="293" spans="2:8" ht="14.25" customHeight="1">
      <c r="B293" s="95" t="s">
        <v>171</v>
      </c>
      <c r="C293" s="96"/>
      <c r="D293" s="42"/>
      <c r="E293" s="40">
        <v>56.9</v>
      </c>
      <c r="F293" s="42"/>
      <c r="G293" s="18"/>
      <c r="H293" s="4"/>
    </row>
    <row r="294" spans="2:8" ht="14.25" customHeight="1">
      <c r="B294" s="95" t="s">
        <v>172</v>
      </c>
      <c r="C294" s="96"/>
      <c r="D294" s="42"/>
      <c r="E294" s="40">
        <v>20</v>
      </c>
      <c r="F294" s="42"/>
      <c r="G294" s="18"/>
      <c r="H294" s="4"/>
    </row>
    <row r="295" spans="2:8" ht="14.25" customHeight="1">
      <c r="B295" s="95" t="s">
        <v>173</v>
      </c>
      <c r="C295" s="96"/>
      <c r="D295" s="42"/>
      <c r="E295" s="40">
        <v>45.7</v>
      </c>
      <c r="F295" s="42"/>
      <c r="G295" s="18"/>
      <c r="H295" s="4"/>
    </row>
    <row r="296" spans="2:8" ht="14.25" customHeight="1">
      <c r="B296" s="95" t="s">
        <v>174</v>
      </c>
      <c r="C296" s="96"/>
      <c r="D296" s="42"/>
      <c r="E296" s="40">
        <v>13</v>
      </c>
      <c r="F296" s="42"/>
      <c r="G296" s="18"/>
      <c r="H296" s="4"/>
    </row>
    <row r="297" spans="2:8" ht="14.25" customHeight="1">
      <c r="B297" s="95" t="s">
        <v>175</v>
      </c>
      <c r="C297" s="96"/>
      <c r="D297" s="42"/>
      <c r="E297" s="40">
        <v>75.1</v>
      </c>
      <c r="F297" s="42"/>
      <c r="G297" s="18"/>
      <c r="H297" s="4"/>
    </row>
    <row r="298" spans="2:8" ht="14.25" customHeight="1">
      <c r="B298" s="95" t="s">
        <v>176</v>
      </c>
      <c r="C298" s="96"/>
      <c r="D298" s="42"/>
      <c r="E298" s="40">
        <v>77</v>
      </c>
      <c r="F298" s="42"/>
      <c r="G298" s="18"/>
      <c r="H298" s="4"/>
    </row>
    <row r="299" spans="2:8" ht="14.25" customHeight="1">
      <c r="B299" s="95" t="s">
        <v>183</v>
      </c>
      <c r="C299" s="96"/>
      <c r="D299" s="42"/>
      <c r="E299" s="40">
        <v>2.1</v>
      </c>
      <c r="F299" s="42"/>
      <c r="G299" s="18"/>
      <c r="H299" s="4"/>
    </row>
    <row r="300" spans="2:8" ht="14.25" customHeight="1">
      <c r="B300" s="95" t="s">
        <v>184</v>
      </c>
      <c r="C300" s="96"/>
      <c r="D300" s="42"/>
      <c r="E300" s="40">
        <v>0.6</v>
      </c>
      <c r="F300" s="42"/>
      <c r="G300" s="18"/>
      <c r="H300" s="4"/>
    </row>
    <row r="301" spans="2:8" ht="14.25" customHeight="1">
      <c r="B301" s="95" t="s">
        <v>204</v>
      </c>
      <c r="C301" s="96"/>
      <c r="D301" s="42"/>
      <c r="E301" s="40">
        <v>4</v>
      </c>
      <c r="F301" s="42"/>
      <c r="G301" s="18"/>
      <c r="H301" s="4"/>
    </row>
    <row r="302" spans="2:8" ht="14.25" customHeight="1">
      <c r="B302" s="95" t="s">
        <v>205</v>
      </c>
      <c r="C302" s="96"/>
      <c r="D302" s="42"/>
      <c r="E302" s="40">
        <v>29.1</v>
      </c>
      <c r="F302" s="42"/>
      <c r="G302" s="18"/>
      <c r="H302" s="4"/>
    </row>
    <row r="303" spans="2:8" ht="14.25" customHeight="1">
      <c r="B303" s="95" t="s">
        <v>206</v>
      </c>
      <c r="C303" s="96"/>
      <c r="D303" s="42"/>
      <c r="E303" s="40">
        <v>37.4</v>
      </c>
      <c r="F303" s="42"/>
      <c r="G303" s="18"/>
      <c r="H303" s="4"/>
    </row>
    <row r="304" spans="2:8" ht="14.25" customHeight="1">
      <c r="B304" s="95" t="s">
        <v>207</v>
      </c>
      <c r="C304" s="96"/>
      <c r="D304" s="42"/>
      <c r="E304" s="40">
        <v>29.8</v>
      </c>
      <c r="F304" s="42"/>
      <c r="G304" s="18"/>
      <c r="H304" s="4"/>
    </row>
    <row r="305" spans="2:8" ht="14.25" customHeight="1">
      <c r="B305" s="95" t="s">
        <v>208</v>
      </c>
      <c r="C305" s="96"/>
      <c r="D305" s="42"/>
      <c r="E305" s="40">
        <v>1.8</v>
      </c>
      <c r="F305" s="42"/>
      <c r="G305" s="18"/>
      <c r="H305" s="4"/>
    </row>
    <row r="306" spans="2:8" ht="14.25" customHeight="1">
      <c r="B306" s="95" t="s">
        <v>209</v>
      </c>
      <c r="C306" s="96"/>
      <c r="D306" s="42"/>
      <c r="E306" s="40">
        <v>1.3</v>
      </c>
      <c r="F306" s="42"/>
      <c r="G306" s="18"/>
      <c r="H306" s="4"/>
    </row>
    <row r="307" spans="2:8" ht="14.25" customHeight="1">
      <c r="B307" s="95" t="s">
        <v>210</v>
      </c>
      <c r="C307" s="96"/>
      <c r="D307" s="42"/>
      <c r="E307" s="40">
        <v>18</v>
      </c>
      <c r="F307" s="42"/>
      <c r="G307" s="18"/>
      <c r="H307" s="4"/>
    </row>
    <row r="308" spans="2:8" ht="14.25" customHeight="1">
      <c r="B308" s="95" t="s">
        <v>185</v>
      </c>
      <c r="C308" s="96"/>
      <c r="D308" s="42"/>
      <c r="E308" s="40">
        <v>70.7</v>
      </c>
      <c r="F308" s="42"/>
      <c r="G308" s="18"/>
      <c r="H308" s="4"/>
    </row>
    <row r="309" spans="2:8" ht="14.25" customHeight="1">
      <c r="B309" s="95" t="s">
        <v>211</v>
      </c>
      <c r="C309" s="96"/>
      <c r="D309" s="42"/>
      <c r="E309" s="40">
        <v>3</v>
      </c>
      <c r="F309" s="42"/>
      <c r="G309" s="18"/>
      <c r="H309" s="4"/>
    </row>
    <row r="310" spans="2:8" ht="14.25" customHeight="1">
      <c r="B310" s="95" t="s">
        <v>186</v>
      </c>
      <c r="C310" s="96"/>
      <c r="D310" s="42"/>
      <c r="E310" s="40">
        <v>12</v>
      </c>
      <c r="F310" s="42"/>
      <c r="G310" s="18"/>
      <c r="H310" s="4"/>
    </row>
    <row r="311" spans="2:8" ht="14.25" customHeight="1">
      <c r="B311" s="95" t="s">
        <v>195</v>
      </c>
      <c r="C311" s="96"/>
      <c r="D311" s="42"/>
      <c r="E311" s="40">
        <v>29</v>
      </c>
      <c r="F311" s="42"/>
      <c r="G311" s="18"/>
      <c r="H311" s="4"/>
    </row>
    <row r="312" spans="2:8" ht="14.25" customHeight="1">
      <c r="B312" s="95" t="s">
        <v>309</v>
      </c>
      <c r="C312" s="96"/>
      <c r="D312" s="42"/>
      <c r="E312" s="40">
        <v>11.1</v>
      </c>
      <c r="F312" s="42"/>
      <c r="G312" s="18"/>
      <c r="H312" s="4"/>
    </row>
    <row r="313" spans="2:8" ht="14.25" customHeight="1">
      <c r="B313" s="95" t="s">
        <v>310</v>
      </c>
      <c r="C313" s="96"/>
      <c r="D313" s="42"/>
      <c r="E313" s="40">
        <v>5.9</v>
      </c>
      <c r="F313" s="42"/>
      <c r="G313" s="18"/>
      <c r="H313" s="4"/>
    </row>
    <row r="314" spans="2:8" ht="14.25" customHeight="1">
      <c r="B314" s="95" t="s">
        <v>311</v>
      </c>
      <c r="C314" s="96"/>
      <c r="D314" s="42"/>
      <c r="E314" s="40">
        <v>4.6</v>
      </c>
      <c r="F314" s="42"/>
      <c r="G314" s="18"/>
      <c r="H314" s="4"/>
    </row>
    <row r="315" spans="2:8" ht="14.25" customHeight="1">
      <c r="B315" s="95" t="s">
        <v>313</v>
      </c>
      <c r="C315" s="96"/>
      <c r="D315" s="42"/>
      <c r="E315" s="40">
        <v>15.1</v>
      </c>
      <c r="F315" s="42"/>
      <c r="G315" s="18"/>
      <c r="H315" s="4"/>
    </row>
    <row r="316" spans="2:8" ht="14.25" customHeight="1">
      <c r="B316" s="95" t="s">
        <v>314</v>
      </c>
      <c r="C316" s="96"/>
      <c r="D316" s="42"/>
      <c r="E316" s="40">
        <v>1.8</v>
      </c>
      <c r="F316" s="42"/>
      <c r="G316" s="18"/>
      <c r="H316" s="4"/>
    </row>
    <row r="317" spans="2:8" ht="14.25" customHeight="1">
      <c r="B317" s="113" t="s">
        <v>102</v>
      </c>
      <c r="C317" s="114"/>
      <c r="D317" s="41">
        <v>910.93</v>
      </c>
      <c r="E317" s="41">
        <f>SUM(E291:E316)</f>
        <v>708.3</v>
      </c>
      <c r="F317" s="70">
        <f>E317/D317</f>
        <v>0.7775570021845806</v>
      </c>
      <c r="G317" s="18"/>
      <c r="H317" s="4"/>
    </row>
    <row r="318" spans="2:8" ht="14.25" customHeight="1">
      <c r="B318" s="113" t="s">
        <v>104</v>
      </c>
      <c r="C318" s="114"/>
      <c r="D318" s="41">
        <v>4960.81</v>
      </c>
      <c r="E318" s="41">
        <v>3055.3</v>
      </c>
      <c r="F318" s="70">
        <f>E318/D318</f>
        <v>0.6158873248521914</v>
      </c>
      <c r="G318" s="18"/>
      <c r="H318" s="4"/>
    </row>
    <row r="319" spans="2:10" ht="12.75" customHeight="1">
      <c r="B319" s="143" t="s">
        <v>117</v>
      </c>
      <c r="C319" s="144"/>
      <c r="D319" s="31">
        <v>33528.2</v>
      </c>
      <c r="E319" s="31">
        <v>13909.45</v>
      </c>
      <c r="F319" s="70">
        <f>E319/D319</f>
        <v>0.41485823873634736</v>
      </c>
      <c r="G319" s="18"/>
      <c r="H319" s="4"/>
      <c r="J319" s="8"/>
    </row>
    <row r="320" spans="2:10" ht="12.75" customHeight="1">
      <c r="B320" s="113" t="s">
        <v>69</v>
      </c>
      <c r="C320" s="142"/>
      <c r="D320" s="142"/>
      <c r="E320" s="142"/>
      <c r="F320" s="114"/>
      <c r="G320" s="18"/>
      <c r="H320" s="4"/>
      <c r="J320" s="8"/>
    </row>
    <row r="321" spans="2:10" ht="26.25" customHeight="1">
      <c r="B321" s="157" t="s">
        <v>53</v>
      </c>
      <c r="C321" s="187"/>
      <c r="D321" s="68">
        <v>216</v>
      </c>
      <c r="E321" s="68">
        <v>109</v>
      </c>
      <c r="F321" s="34">
        <v>0.5046</v>
      </c>
      <c r="G321" s="18"/>
      <c r="H321" s="4"/>
      <c r="J321" s="8"/>
    </row>
    <row r="322" spans="2:10" ht="13.5" customHeight="1">
      <c r="B322" s="157" t="s">
        <v>10</v>
      </c>
      <c r="C322" s="187"/>
      <c r="D322" s="35">
        <v>1.8</v>
      </c>
      <c r="E322" s="52">
        <v>0.95</v>
      </c>
      <c r="F322" s="34">
        <v>0.5277</v>
      </c>
      <c r="G322" s="18"/>
      <c r="H322" s="4"/>
      <c r="J322" s="8"/>
    </row>
    <row r="323" spans="2:10" ht="25.5" customHeight="1">
      <c r="B323" s="157" t="s">
        <v>163</v>
      </c>
      <c r="C323" s="96"/>
      <c r="D323" s="35"/>
      <c r="E323" s="52">
        <v>88</v>
      </c>
      <c r="F323" s="34"/>
      <c r="G323" s="18"/>
      <c r="H323" s="4"/>
      <c r="J323" s="8"/>
    </row>
    <row r="324" spans="2:10" ht="12.75" customHeight="1">
      <c r="B324" s="157" t="s">
        <v>267</v>
      </c>
      <c r="C324" s="187"/>
      <c r="D324" s="35"/>
      <c r="E324" s="52">
        <v>15</v>
      </c>
      <c r="F324" s="34"/>
      <c r="G324" s="18"/>
      <c r="H324" s="4"/>
      <c r="J324" s="8"/>
    </row>
    <row r="325" spans="2:10" ht="13.5" customHeight="1">
      <c r="B325" s="99" t="s">
        <v>60</v>
      </c>
      <c r="C325" s="100"/>
      <c r="D325" s="100"/>
      <c r="E325" s="101"/>
      <c r="F325" s="34"/>
      <c r="G325" s="18"/>
      <c r="H325" s="4"/>
      <c r="J325" s="8"/>
    </row>
    <row r="326" spans="2:10" ht="12.75">
      <c r="B326" s="157" t="s">
        <v>54</v>
      </c>
      <c r="C326" s="187"/>
      <c r="D326" s="36">
        <v>141</v>
      </c>
      <c r="E326" s="36">
        <v>115</v>
      </c>
      <c r="F326" s="34">
        <v>0.8156</v>
      </c>
      <c r="G326" s="18"/>
      <c r="H326" s="4"/>
      <c r="J326" s="8"/>
    </row>
    <row r="327" spans="2:8" ht="12.75" customHeight="1" hidden="1">
      <c r="B327" s="200" t="s">
        <v>55</v>
      </c>
      <c r="C327" s="201"/>
      <c r="D327" s="33"/>
      <c r="E327" s="33"/>
      <c r="F327" s="34"/>
      <c r="G327" s="18"/>
      <c r="H327" s="4"/>
    </row>
    <row r="328" spans="2:8" ht="12.75">
      <c r="B328" s="97" t="s">
        <v>55</v>
      </c>
      <c r="C328" s="199"/>
      <c r="D328" s="36">
        <v>341</v>
      </c>
      <c r="E328" s="36">
        <v>331</v>
      </c>
      <c r="F328" s="34">
        <v>0.9706</v>
      </c>
      <c r="G328" s="18"/>
      <c r="H328" s="4"/>
    </row>
    <row r="329" spans="2:8" ht="12.75" customHeight="1">
      <c r="B329" s="97" t="s">
        <v>111</v>
      </c>
      <c r="C329" s="199"/>
      <c r="D329" s="36">
        <v>78</v>
      </c>
      <c r="E329" s="36">
        <v>81</v>
      </c>
      <c r="F329" s="34">
        <v>1.0384</v>
      </c>
      <c r="G329" s="18"/>
      <c r="H329" s="4"/>
    </row>
    <row r="330" spans="2:8" ht="12.75" customHeight="1">
      <c r="B330" s="202" t="s">
        <v>110</v>
      </c>
      <c r="C330" s="203"/>
      <c r="D330" s="69">
        <v>37</v>
      </c>
      <c r="E330" s="69">
        <v>22</v>
      </c>
      <c r="F330" s="34">
        <v>0.5946</v>
      </c>
      <c r="G330" s="18"/>
      <c r="H330" s="4"/>
    </row>
    <row r="331" spans="2:8" ht="15.75" customHeight="1">
      <c r="B331" s="130" t="s">
        <v>279</v>
      </c>
      <c r="C331" s="140"/>
      <c r="D331" s="140"/>
      <c r="E331" s="140"/>
      <c r="F331" s="141"/>
      <c r="G331" s="18"/>
      <c r="H331" s="4"/>
    </row>
    <row r="332" spans="2:8" ht="12.75" customHeight="1">
      <c r="B332" s="95" t="s">
        <v>197</v>
      </c>
      <c r="C332" s="102"/>
      <c r="D332" s="39">
        <v>30.4</v>
      </c>
      <c r="E332" s="39"/>
      <c r="F332" s="64"/>
      <c r="G332" s="18"/>
      <c r="H332" s="4"/>
    </row>
    <row r="333" spans="2:8" ht="13.5" customHeight="1">
      <c r="B333" s="95" t="s">
        <v>98</v>
      </c>
      <c r="C333" s="102"/>
      <c r="D333" s="39">
        <v>6.9</v>
      </c>
      <c r="E333" s="39"/>
      <c r="F333" s="64"/>
      <c r="G333" s="18"/>
      <c r="H333" s="4"/>
    </row>
    <row r="334" spans="2:8" ht="24.75" customHeight="1">
      <c r="B334" s="95" t="s">
        <v>99</v>
      </c>
      <c r="C334" s="102"/>
      <c r="D334" s="39">
        <v>5</v>
      </c>
      <c r="E334" s="39"/>
      <c r="F334" s="64"/>
      <c r="G334" s="18"/>
      <c r="H334" s="4"/>
    </row>
    <row r="335" spans="2:8" ht="16.5" customHeight="1">
      <c r="B335" s="95" t="s">
        <v>198</v>
      </c>
      <c r="C335" s="102"/>
      <c r="D335" s="39">
        <v>21.7</v>
      </c>
      <c r="E335" s="80"/>
      <c r="F335" s="64"/>
      <c r="G335" s="18"/>
      <c r="H335" s="4"/>
    </row>
    <row r="336" spans="2:8" ht="26.25" customHeight="1">
      <c r="B336" s="95" t="s">
        <v>177</v>
      </c>
      <c r="C336" s="102"/>
      <c r="D336" s="39">
        <v>8.7</v>
      </c>
      <c r="E336" s="39"/>
      <c r="F336" s="64"/>
      <c r="G336" s="18"/>
      <c r="H336" s="4"/>
    </row>
    <row r="337" spans="2:8" ht="12.75" customHeight="1">
      <c r="B337" s="95" t="s">
        <v>178</v>
      </c>
      <c r="C337" s="102"/>
      <c r="D337" s="39">
        <v>163.4</v>
      </c>
      <c r="E337" s="39"/>
      <c r="F337" s="64"/>
      <c r="G337" s="18"/>
      <c r="H337" s="4"/>
    </row>
    <row r="338" spans="2:8" ht="15" customHeight="1">
      <c r="B338" s="95" t="s">
        <v>98</v>
      </c>
      <c r="C338" s="102"/>
      <c r="D338" s="39">
        <v>32</v>
      </c>
      <c r="E338" s="39"/>
      <c r="F338" s="64"/>
      <c r="G338" s="18"/>
      <c r="H338" s="4"/>
    </row>
    <row r="339" spans="2:8" ht="26.25" customHeight="1">
      <c r="B339" s="95" t="s">
        <v>99</v>
      </c>
      <c r="C339" s="102"/>
      <c r="D339" s="39">
        <v>1.1</v>
      </c>
      <c r="E339" s="39"/>
      <c r="F339" s="64"/>
      <c r="G339" s="18"/>
      <c r="H339" s="4"/>
    </row>
    <row r="340" spans="2:8" ht="17.25" customHeight="1">
      <c r="B340" s="95" t="s">
        <v>179</v>
      </c>
      <c r="C340" s="102"/>
      <c r="D340" s="39">
        <v>146.1</v>
      </c>
      <c r="E340" s="39"/>
      <c r="F340" s="64"/>
      <c r="G340" s="18"/>
      <c r="H340" s="4"/>
    </row>
    <row r="341" spans="2:8" ht="26.25" customHeight="1">
      <c r="B341" s="95" t="s">
        <v>180</v>
      </c>
      <c r="C341" s="102"/>
      <c r="D341" s="39">
        <v>17.3</v>
      </c>
      <c r="E341" s="39"/>
      <c r="F341" s="64"/>
      <c r="G341" s="18"/>
      <c r="H341" s="4"/>
    </row>
    <row r="342" spans="2:8" ht="16.5" customHeight="1">
      <c r="B342" s="99" t="s">
        <v>271</v>
      </c>
      <c r="C342" s="100"/>
      <c r="D342" s="100"/>
      <c r="E342" s="100"/>
      <c r="F342" s="101"/>
      <c r="G342" s="18"/>
      <c r="H342" s="4"/>
    </row>
    <row r="343" spans="2:8" ht="27" customHeight="1">
      <c r="B343" s="95" t="s">
        <v>268</v>
      </c>
      <c r="C343" s="102"/>
      <c r="D343" s="39">
        <v>1.887</v>
      </c>
      <c r="E343" s="39"/>
      <c r="F343" s="57"/>
      <c r="G343" s="18"/>
      <c r="H343" s="4"/>
    </row>
    <row r="344" spans="2:8" ht="25.5" customHeight="1">
      <c r="B344" s="95" t="s">
        <v>269</v>
      </c>
      <c r="C344" s="102"/>
      <c r="D344" s="36">
        <v>10.4</v>
      </c>
      <c r="E344" s="33"/>
      <c r="F344" s="57"/>
      <c r="G344" s="18"/>
      <c r="H344" s="4"/>
    </row>
    <row r="345" spans="2:8" ht="27.75" customHeight="1">
      <c r="B345" s="189" t="s">
        <v>270</v>
      </c>
      <c r="C345" s="191"/>
      <c r="D345" s="39">
        <v>23.482</v>
      </c>
      <c r="E345" s="39"/>
      <c r="F345" s="57"/>
      <c r="G345" s="18"/>
      <c r="H345" s="4"/>
    </row>
    <row r="346" spans="2:8" ht="18" customHeight="1">
      <c r="B346" s="197" t="s">
        <v>296</v>
      </c>
      <c r="C346" s="198"/>
      <c r="D346" s="198"/>
      <c r="E346" s="198"/>
      <c r="F346" s="198"/>
      <c r="G346" s="1"/>
      <c r="H346" s="6"/>
    </row>
    <row r="347" spans="2:8" ht="40.5" customHeight="1">
      <c r="B347" s="110" t="s">
        <v>118</v>
      </c>
      <c r="C347" s="111"/>
      <c r="D347" s="53">
        <v>8119.3</v>
      </c>
      <c r="E347" s="71">
        <v>8817.4</v>
      </c>
      <c r="F347" s="60">
        <v>1.088</v>
      </c>
      <c r="G347" s="1"/>
      <c r="H347" s="6"/>
    </row>
    <row r="348" spans="2:8" ht="29.25" customHeight="1">
      <c r="B348" s="110" t="s">
        <v>297</v>
      </c>
      <c r="C348" s="111"/>
      <c r="D348" s="53">
        <v>0</v>
      </c>
      <c r="E348" s="53">
        <v>1199</v>
      </c>
      <c r="F348" s="60"/>
      <c r="G348" s="1"/>
      <c r="H348" s="6"/>
    </row>
    <row r="349" spans="2:8" ht="17.25" customHeight="1">
      <c r="B349" s="193" t="s">
        <v>135</v>
      </c>
      <c r="C349" s="193"/>
      <c r="D349" s="39">
        <v>2280</v>
      </c>
      <c r="E349" s="39">
        <v>2079</v>
      </c>
      <c r="F349" s="60">
        <v>0.903</v>
      </c>
      <c r="G349" s="1"/>
      <c r="H349" s="6"/>
    </row>
    <row r="350" spans="2:8" ht="15" customHeight="1">
      <c r="B350" s="99" t="s">
        <v>94</v>
      </c>
      <c r="C350" s="100"/>
      <c r="D350" s="100"/>
      <c r="E350" s="100"/>
      <c r="F350" s="101"/>
      <c r="G350" s="1"/>
      <c r="H350" s="6"/>
    </row>
    <row r="351" spans="2:8" ht="26.25" customHeight="1">
      <c r="B351" s="195" t="s">
        <v>221</v>
      </c>
      <c r="C351" s="196"/>
      <c r="D351" s="81"/>
      <c r="E351" s="81"/>
      <c r="F351" s="81"/>
      <c r="G351" s="1"/>
      <c r="H351" s="6"/>
    </row>
    <row r="352" spans="2:8" ht="15" customHeight="1">
      <c r="B352" s="193" t="s">
        <v>115</v>
      </c>
      <c r="C352" s="194"/>
      <c r="D352" s="39">
        <v>3519</v>
      </c>
      <c r="E352" s="39">
        <v>2421</v>
      </c>
      <c r="F352" s="64">
        <v>0.6879</v>
      </c>
      <c r="G352" s="1"/>
      <c r="H352" s="6"/>
    </row>
    <row r="353" spans="2:8" ht="15" customHeight="1">
      <c r="B353" s="193" t="s">
        <v>116</v>
      </c>
      <c r="C353" s="194"/>
      <c r="D353" s="39">
        <v>2715.36</v>
      </c>
      <c r="E353" s="66">
        <v>965.929</v>
      </c>
      <c r="F353" s="64">
        <v>0.3557</v>
      </c>
      <c r="G353" s="1"/>
      <c r="H353" s="6"/>
    </row>
    <row r="354" spans="2:8" ht="17.25" customHeight="1">
      <c r="B354" s="189" t="s">
        <v>11</v>
      </c>
      <c r="C354" s="190"/>
      <c r="D354" s="190"/>
      <c r="E354" s="190"/>
      <c r="F354" s="191"/>
      <c r="G354" s="1"/>
      <c r="H354" s="6"/>
    </row>
    <row r="355" spans="2:7" s="38" customFormat="1" ht="15" customHeight="1">
      <c r="B355" s="50" t="s">
        <v>58</v>
      </c>
      <c r="C355" s="51"/>
      <c r="D355" s="45"/>
      <c r="E355" s="45"/>
      <c r="F355" s="45"/>
      <c r="G355" s="37"/>
    </row>
    <row r="356" spans="2:7" ht="15.75" customHeight="1">
      <c r="B356" s="44" t="s">
        <v>59</v>
      </c>
      <c r="C356" s="44"/>
      <c r="D356" s="45"/>
      <c r="E356" s="45"/>
      <c r="F356" s="45"/>
      <c r="G356" s="1"/>
    </row>
    <row r="357" spans="2:7" ht="13.5" customHeight="1">
      <c r="B357" s="48" t="s">
        <v>57</v>
      </c>
      <c r="C357" s="49"/>
      <c r="D357" s="45"/>
      <c r="E357" s="45"/>
      <c r="F357" s="45"/>
      <c r="G357" s="1"/>
    </row>
    <row r="358" spans="2:7" ht="42" customHeight="1">
      <c r="B358" s="192" t="s">
        <v>272</v>
      </c>
      <c r="C358" s="192"/>
      <c r="D358" s="192"/>
      <c r="E358" s="192"/>
      <c r="F358" s="192"/>
      <c r="G358" s="1"/>
    </row>
    <row r="359" spans="2:7" ht="12.75" customHeight="1">
      <c r="B359" s="188"/>
      <c r="C359" s="188"/>
      <c r="D359" s="188"/>
      <c r="E359" s="188"/>
      <c r="F359" s="188"/>
      <c r="G359" s="6"/>
    </row>
    <row r="360" spans="2:6" ht="12.75" customHeight="1" hidden="1">
      <c r="B360" s="47"/>
      <c r="C360" s="6"/>
      <c r="D360" s="46"/>
      <c r="E360" s="46"/>
      <c r="F360" s="46"/>
    </row>
    <row r="361" spans="2:3" ht="12.75" customHeight="1" hidden="1">
      <c r="B361" s="46" t="s">
        <v>31</v>
      </c>
      <c r="C361" s="46"/>
    </row>
    <row r="364" ht="12.75">
      <c r="B364" t="s">
        <v>11</v>
      </c>
    </row>
  </sheetData>
  <sheetProtection/>
  <mergeCells count="357">
    <mergeCell ref="B287:C287"/>
    <mergeCell ref="B288:C288"/>
    <mergeCell ref="B316:C316"/>
    <mergeCell ref="B312:C312"/>
    <mergeCell ref="B313:C313"/>
    <mergeCell ref="B314:C314"/>
    <mergeCell ref="B315:C315"/>
    <mergeCell ref="B282:C282"/>
    <mergeCell ref="B284:C284"/>
    <mergeCell ref="B285:C285"/>
    <mergeCell ref="B286:C286"/>
    <mergeCell ref="B182:F182"/>
    <mergeCell ref="B184:C184"/>
    <mergeCell ref="B185:C185"/>
    <mergeCell ref="B186:C186"/>
    <mergeCell ref="B125:C125"/>
    <mergeCell ref="B215:C215"/>
    <mergeCell ref="B129:C129"/>
    <mergeCell ref="B158:C158"/>
    <mergeCell ref="B139:C139"/>
    <mergeCell ref="B140:C140"/>
    <mergeCell ref="B142:C142"/>
    <mergeCell ref="B187:C187"/>
    <mergeCell ref="B190:C190"/>
    <mergeCell ref="B153:C153"/>
    <mergeCell ref="B339:C339"/>
    <mergeCell ref="B332:C332"/>
    <mergeCell ref="B321:C321"/>
    <mergeCell ref="B325:E325"/>
    <mergeCell ref="B326:C326"/>
    <mergeCell ref="B327:C327"/>
    <mergeCell ref="B330:C330"/>
    <mergeCell ref="B329:C329"/>
    <mergeCell ref="B323:C323"/>
    <mergeCell ref="B322:C322"/>
    <mergeCell ref="B331:F331"/>
    <mergeCell ref="B328:C328"/>
    <mergeCell ref="B336:C336"/>
    <mergeCell ref="B333:C333"/>
    <mergeCell ref="B334:C334"/>
    <mergeCell ref="B335:C335"/>
    <mergeCell ref="B348:C348"/>
    <mergeCell ref="B345:C345"/>
    <mergeCell ref="B340:C340"/>
    <mergeCell ref="B344:C344"/>
    <mergeCell ref="B347:C347"/>
    <mergeCell ref="B343:C343"/>
    <mergeCell ref="B341:C341"/>
    <mergeCell ref="B342:F342"/>
    <mergeCell ref="B346:F346"/>
    <mergeCell ref="B359:F359"/>
    <mergeCell ref="B354:F354"/>
    <mergeCell ref="B358:F358"/>
    <mergeCell ref="B349:C349"/>
    <mergeCell ref="B353:C353"/>
    <mergeCell ref="B351:C351"/>
    <mergeCell ref="B352:C352"/>
    <mergeCell ref="B350:F350"/>
    <mergeCell ref="B38:C38"/>
    <mergeCell ref="B35:C35"/>
    <mergeCell ref="B37:C37"/>
    <mergeCell ref="B41:C41"/>
    <mergeCell ref="B36:C36"/>
    <mergeCell ref="B40:C40"/>
    <mergeCell ref="B39:F39"/>
    <mergeCell ref="B29:C29"/>
    <mergeCell ref="B30:C30"/>
    <mergeCell ref="B33:C33"/>
    <mergeCell ref="B31:C31"/>
    <mergeCell ref="B11:C11"/>
    <mergeCell ref="B10:F10"/>
    <mergeCell ref="B337:C337"/>
    <mergeCell ref="B338:C338"/>
    <mergeCell ref="B324:C324"/>
    <mergeCell ref="B19:C19"/>
    <mergeCell ref="B20:C20"/>
    <mergeCell ref="B22:C22"/>
    <mergeCell ref="B32:F32"/>
    <mergeCell ref="B28:F28"/>
    <mergeCell ref="B16:F16"/>
    <mergeCell ref="B15:C15"/>
    <mergeCell ref="B17:C17"/>
    <mergeCell ref="B1:G1"/>
    <mergeCell ref="B4:G4"/>
    <mergeCell ref="B3:G3"/>
    <mergeCell ref="G5:H5"/>
    <mergeCell ref="D5:F5"/>
    <mergeCell ref="B2:G2"/>
    <mergeCell ref="B5:C8"/>
    <mergeCell ref="I6:I8"/>
    <mergeCell ref="G6:G8"/>
    <mergeCell ref="H6:H8"/>
    <mergeCell ref="B14:C14"/>
    <mergeCell ref="D6:D8"/>
    <mergeCell ref="F6:F7"/>
    <mergeCell ref="E6:E8"/>
    <mergeCell ref="B13:C13"/>
    <mergeCell ref="B9:C9"/>
    <mergeCell ref="B12:C12"/>
    <mergeCell ref="B18:C18"/>
    <mergeCell ref="B57:C57"/>
    <mergeCell ref="B56:F56"/>
    <mergeCell ref="B21:C21"/>
    <mergeCell ref="B23:C23"/>
    <mergeCell ref="B25:C25"/>
    <mergeCell ref="B24:C24"/>
    <mergeCell ref="B34:C34"/>
    <mergeCell ref="B27:C27"/>
    <mergeCell ref="B26:C26"/>
    <mergeCell ref="B44:C44"/>
    <mergeCell ref="B51:C51"/>
    <mergeCell ref="B55:F55"/>
    <mergeCell ref="B47:C47"/>
    <mergeCell ref="B54:C54"/>
    <mergeCell ref="B46:C46"/>
    <mergeCell ref="B53:C53"/>
    <mergeCell ref="B48:C48"/>
    <mergeCell ref="B42:C42"/>
    <mergeCell ref="B45:C45"/>
    <mergeCell ref="B63:F63"/>
    <mergeCell ref="B67:C67"/>
    <mergeCell ref="B58:C58"/>
    <mergeCell ref="B49:C49"/>
    <mergeCell ref="B52:C52"/>
    <mergeCell ref="B64:C64"/>
    <mergeCell ref="B62:C62"/>
    <mergeCell ref="B50:C50"/>
    <mergeCell ref="B59:C59"/>
    <mergeCell ref="B68:D68"/>
    <mergeCell ref="B72:F72"/>
    <mergeCell ref="B70:C70"/>
    <mergeCell ref="B65:C65"/>
    <mergeCell ref="B66:C66"/>
    <mergeCell ref="B69:C69"/>
    <mergeCell ref="B60:C60"/>
    <mergeCell ref="B61:C61"/>
    <mergeCell ref="B74:C74"/>
    <mergeCell ref="B71:C71"/>
    <mergeCell ref="B85:C85"/>
    <mergeCell ref="B83:C83"/>
    <mergeCell ref="B84:F84"/>
    <mergeCell ref="B73:C73"/>
    <mergeCell ref="B78:C78"/>
    <mergeCell ref="B75:F75"/>
    <mergeCell ref="B77:C77"/>
    <mergeCell ref="B76:F76"/>
    <mergeCell ref="B108:C108"/>
    <mergeCell ref="B81:C81"/>
    <mergeCell ref="B88:F88"/>
    <mergeCell ref="B79:C79"/>
    <mergeCell ref="B86:C86"/>
    <mergeCell ref="B87:C87"/>
    <mergeCell ref="B82:C82"/>
    <mergeCell ref="B80:F80"/>
    <mergeCell ref="B93:C93"/>
    <mergeCell ref="B101:C101"/>
    <mergeCell ref="B121:C121"/>
    <mergeCell ref="B115:C115"/>
    <mergeCell ref="B109:C109"/>
    <mergeCell ref="B91:C91"/>
    <mergeCell ref="B95:C95"/>
    <mergeCell ref="B96:F96"/>
    <mergeCell ref="B107:C107"/>
    <mergeCell ref="B114:C114"/>
    <mergeCell ref="B100:F100"/>
    <mergeCell ref="B97:C97"/>
    <mergeCell ref="B110:C110"/>
    <mergeCell ref="B136:F136"/>
    <mergeCell ref="B137:C137"/>
    <mergeCell ref="B135:C135"/>
    <mergeCell ref="B124:C124"/>
    <mergeCell ref="B126:C126"/>
    <mergeCell ref="B134:C134"/>
    <mergeCell ref="B123:C123"/>
    <mergeCell ref="B120:C120"/>
    <mergeCell ref="B112:C112"/>
    <mergeCell ref="B89:C89"/>
    <mergeCell ref="B106:F106"/>
    <mergeCell ref="B90:C90"/>
    <mergeCell ref="B92:F92"/>
    <mergeCell ref="B94:C94"/>
    <mergeCell ref="B98:C98"/>
    <mergeCell ref="B99:C99"/>
    <mergeCell ref="B317:C317"/>
    <mergeCell ref="B143:F143"/>
    <mergeCell ref="B149:C149"/>
    <mergeCell ref="B145:C145"/>
    <mergeCell ref="B151:C151"/>
    <mergeCell ref="B183:C183"/>
    <mergeCell ref="B152:C152"/>
    <mergeCell ref="B188:C188"/>
    <mergeCell ref="B171:C171"/>
    <mergeCell ref="B173:C173"/>
    <mergeCell ref="B304:C304"/>
    <mergeCell ref="B43:C43"/>
    <mergeCell ref="B320:F320"/>
    <mergeCell ref="B289:C289"/>
    <mergeCell ref="B290:C290"/>
    <mergeCell ref="B319:C319"/>
    <mergeCell ref="B318:C318"/>
    <mergeCell ref="B291:C291"/>
    <mergeCell ref="B292:C292"/>
    <mergeCell ref="B296:C296"/>
    <mergeCell ref="B266:F266"/>
    <mergeCell ref="B293:C293"/>
    <mergeCell ref="B297:C297"/>
    <mergeCell ref="B311:C311"/>
    <mergeCell ref="B298:C298"/>
    <mergeCell ref="B310:C310"/>
    <mergeCell ref="B306:C306"/>
    <mergeCell ref="B308:C308"/>
    <mergeCell ref="B309:C309"/>
    <mergeCell ref="B303:C303"/>
    <mergeCell ref="B202:C202"/>
    <mergeCell ref="B199:F199"/>
    <mergeCell ref="B197:C197"/>
    <mergeCell ref="B305:C305"/>
    <mergeCell ref="B238:C238"/>
    <mergeCell ref="B239:C239"/>
    <mergeCell ref="B240:C240"/>
    <mergeCell ref="B242:C242"/>
    <mergeCell ref="B241:C241"/>
    <mergeCell ref="B269:C269"/>
    <mergeCell ref="B162:C162"/>
    <mergeCell ref="B165:C165"/>
    <mergeCell ref="B167:C167"/>
    <mergeCell ref="B176:F176"/>
    <mergeCell ref="B175:C175"/>
    <mergeCell ref="B170:C170"/>
    <mergeCell ref="B174:C174"/>
    <mergeCell ref="B172:C172"/>
    <mergeCell ref="B168:C168"/>
    <mergeCell ref="B111:C111"/>
    <mergeCell ref="B119:C119"/>
    <mergeCell ref="B117:C117"/>
    <mergeCell ref="B155:C155"/>
    <mergeCell ref="B116:C116"/>
    <mergeCell ref="B127:C127"/>
    <mergeCell ref="B147:C147"/>
    <mergeCell ref="B150:C150"/>
    <mergeCell ref="B144:C144"/>
    <mergeCell ref="B148:C148"/>
    <mergeCell ref="B138:C138"/>
    <mergeCell ref="B141:C141"/>
    <mergeCell ref="B189:C189"/>
    <mergeCell ref="B193:C193"/>
    <mergeCell ref="B180:C180"/>
    <mergeCell ref="B178:C178"/>
    <mergeCell ref="B169:C169"/>
    <mergeCell ref="B181:C181"/>
    <mergeCell ref="B157:C157"/>
    <mergeCell ref="B166:C166"/>
    <mergeCell ref="B156:C156"/>
    <mergeCell ref="B159:C159"/>
    <mergeCell ref="B237:C237"/>
    <mergeCell ref="B216:C216"/>
    <mergeCell ref="B232:C232"/>
    <mergeCell ref="B212:F212"/>
    <mergeCell ref="B210:F210"/>
    <mergeCell ref="B214:C214"/>
    <mergeCell ref="B227:C227"/>
    <mergeCell ref="B160:C160"/>
    <mergeCell ref="B217:C217"/>
    <mergeCell ref="B226:C226"/>
    <mergeCell ref="B164:C164"/>
    <mergeCell ref="B218:C218"/>
    <mergeCell ref="B219:C219"/>
    <mergeCell ref="B224:C224"/>
    <mergeCell ref="B179:F179"/>
    <mergeCell ref="B177:C177"/>
    <mergeCell ref="B194:C194"/>
    <mergeCell ref="B195:C195"/>
    <mergeCell ref="B118:C118"/>
    <mergeCell ref="B213:F213"/>
    <mergeCell ref="B211:C211"/>
    <mergeCell ref="B203:C203"/>
    <mergeCell ref="B163:C163"/>
    <mergeCell ref="B161:C161"/>
    <mergeCell ref="B146:C146"/>
    <mergeCell ref="B128:C128"/>
    <mergeCell ref="B196:C196"/>
    <mergeCell ref="B154:C154"/>
    <mergeCell ref="B113:C113"/>
    <mergeCell ref="B234:C234"/>
    <mergeCell ref="B233:C233"/>
    <mergeCell ref="B207:C207"/>
    <mergeCell ref="B231:C231"/>
    <mergeCell ref="B222:C222"/>
    <mergeCell ref="B230:C230"/>
    <mergeCell ref="B220:C220"/>
    <mergeCell ref="B221:C221"/>
    <mergeCell ref="B122:F122"/>
    <mergeCell ref="B295:C295"/>
    <mergeCell ref="B270:C270"/>
    <mergeCell ref="B271:C271"/>
    <mergeCell ref="B274:C274"/>
    <mergeCell ref="B280:C280"/>
    <mergeCell ref="B294:C294"/>
    <mergeCell ref="B276:C276"/>
    <mergeCell ref="B277:C277"/>
    <mergeCell ref="B281:C281"/>
    <mergeCell ref="B283:C283"/>
    <mergeCell ref="B278:C278"/>
    <mergeCell ref="B279:C279"/>
    <mergeCell ref="B251:C251"/>
    <mergeCell ref="B252:C252"/>
    <mergeCell ref="B272:C272"/>
    <mergeCell ref="B268:C268"/>
    <mergeCell ref="B265:C265"/>
    <mergeCell ref="B262:C262"/>
    <mergeCell ref="B261:C261"/>
    <mergeCell ref="B267:C267"/>
    <mergeCell ref="B243:C243"/>
    <mergeCell ref="B245:C245"/>
    <mergeCell ref="B209:C209"/>
    <mergeCell ref="B198:F198"/>
    <mergeCell ref="B205:F205"/>
    <mergeCell ref="B208:C208"/>
    <mergeCell ref="B235:C235"/>
    <mergeCell ref="B200:C200"/>
    <mergeCell ref="B236:C236"/>
    <mergeCell ref="B223:C223"/>
    <mergeCell ref="B247:C247"/>
    <mergeCell ref="B248:C248"/>
    <mergeCell ref="B264:C264"/>
    <mergeCell ref="B263:C263"/>
    <mergeCell ref="B250:C250"/>
    <mergeCell ref="B307:C307"/>
    <mergeCell ref="B246:C246"/>
    <mergeCell ref="B244:C244"/>
    <mergeCell ref="B301:C301"/>
    <mergeCell ref="B302:C302"/>
    <mergeCell ref="B273:C273"/>
    <mergeCell ref="B275:C275"/>
    <mergeCell ref="B249:C249"/>
    <mergeCell ref="B299:C299"/>
    <mergeCell ref="B300:C300"/>
    <mergeCell ref="B130:C130"/>
    <mergeCell ref="B131:C131"/>
    <mergeCell ref="B132:C132"/>
    <mergeCell ref="B253:C253"/>
    <mergeCell ref="B191:F191"/>
    <mergeCell ref="B192:F192"/>
    <mergeCell ref="B229:C229"/>
    <mergeCell ref="B206:F206"/>
    <mergeCell ref="B225:C225"/>
    <mergeCell ref="B228:C228"/>
    <mergeCell ref="B133:C133"/>
    <mergeCell ref="B259:C259"/>
    <mergeCell ref="B260:C260"/>
    <mergeCell ref="B258:C258"/>
    <mergeCell ref="B254:C254"/>
    <mergeCell ref="B255:C255"/>
    <mergeCell ref="B256:C256"/>
    <mergeCell ref="B257:C257"/>
    <mergeCell ref="B204:F204"/>
    <mergeCell ref="B201:C20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rowBreaks count="6" manualBreakCount="6">
    <brk id="54" min="1" max="5" man="1"/>
    <brk id="115" min="1" max="5" man="1"/>
    <brk id="167" min="1" max="5" man="1"/>
    <brk id="229" min="1" max="5" man="1"/>
    <brk id="285" min="1" max="5" man="1"/>
    <brk id="339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Пользователь</cp:lastModifiedBy>
  <cp:lastPrinted>2010-10-19T12:56:44Z</cp:lastPrinted>
  <dcterms:created xsi:type="dcterms:W3CDTF">2001-11-08T10:58:47Z</dcterms:created>
  <dcterms:modified xsi:type="dcterms:W3CDTF">2010-10-20T05:03:41Z</dcterms:modified>
  <cp:category/>
  <cp:version/>
  <cp:contentType/>
  <cp:contentStatus/>
</cp:coreProperties>
</file>