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'СЧА_РСА_активы'!$D$2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<sst xmlns="http://schemas.openxmlformats.org/spreadsheetml/2006/main" count="285" uniqueCount="204">
  <si>
    <t>вид актива / обязательства</t>
  </si>
  <si>
    <t>код строки РСА</t>
  </si>
  <si>
    <t>код строки СЧА</t>
  </si>
  <si>
    <t>сумма*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</si>
  <si>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</si>
  <si>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</si>
  <si>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</si>
  <si>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</si>
  <si>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</si>
  <si>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</si>
  <si>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</si>
  <si>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</si>
  <si>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</si>
  <si>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</si>
  <si>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</si>
  <si>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</si>
  <si>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</si>
  <si>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</si>
  <si>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</si>
  <si>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</si>
  <si>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</si>
  <si>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</si>
  <si>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</si>
  <si>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</si>
  <si>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</si>
  <si>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</si>
  <si>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</si>
  <si>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</si>
  <si>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</si>
  <si>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</si>
  <si>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</si>
  <si>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</si>
  <si>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</si>
  <si>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</si>
  <si>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</si>
  <si>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</si>
  <si>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</si>
  <si>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</si>
  <si>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</si>
  <si>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</si>
  <si>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</si>
  <si>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</si>
  <si>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</si>
  <si>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</si>
  <si>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</si>
  <si>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</si>
  <si>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</si>
  <si>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</si>
  <si>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</si>
  <si>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</si>
  <si>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</si>
  <si>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</si>
  <si>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</si>
  <si>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</si>
  <si>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</si>
  <si>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</si>
  <si>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</si>
  <si>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</si>
  <si>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</si>
  <si>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</si>
  <si>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рыночная стоимость портфеля (010+020+030+040+050+060+070+080+090+100+110+120+130)</t>
  </si>
  <si>
    <t>Итого стоимость чистых активов (010+020+030+040+050-080)</t>
  </si>
  <si>
    <t>*) оценка на текущую отчетную дату (руб)</t>
  </si>
  <si>
    <t>140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</si>
  <si>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</si>
  <si>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</si>
  <si>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</si>
  <si>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</si>
  <si>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</si>
  <si>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</si>
  <si>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</si>
  <si>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</si>
  <si>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</si>
  <si>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</si>
  <si>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</si>
  <si>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</si>
  <si>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</si>
  <si>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</si>
  <si>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</si>
  <si>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</si>
  <si>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</si>
  <si>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</si>
  <si>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22-03У069 от 29.08.2008</t>
  </si>
  <si>
    <t>22-03У070 от 29.08.2008</t>
  </si>
  <si>
    <t>АФМ УК</t>
  </si>
  <si>
    <t>22-03У060 от 08.10.2003</t>
  </si>
  <si>
    <t>БАЗИС-ИНВЕСТ УК</t>
  </si>
  <si>
    <t>22-03У035 от 08.10.2003</t>
  </si>
  <si>
    <t>БИНБАНКА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</si>
  <si>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</si>
  <si>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</si>
  <si>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</si>
  <si>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</si>
  <si>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</si>
  <si>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</si>
  <si>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22-03У039 от 08.10.2003</t>
  </si>
  <si>
    <t>ВИКА УК</t>
  </si>
  <si>
    <t>22-03У007 от 08.10.2003</t>
  </si>
  <si>
    <t>ВТБ УПРАВЛЕНИЕ АКТИВАМИ УК</t>
  </si>
  <si>
    <t>22-03Г065 от 31.12.2003</t>
  </si>
  <si>
    <t>ВЭБ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</si>
  <si>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</si>
  <si>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</si>
  <si>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</si>
  <si>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</si>
  <si>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</si>
  <si>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</si>
  <si>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</si>
  <si>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</si>
  <si>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</si>
  <si>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</si>
  <si>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</si>
  <si>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</si>
  <si>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</si>
  <si>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</si>
  <si>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</si>
  <si>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</si>
  <si>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</si>
  <si>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</si>
  <si>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</si>
  <si>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</si>
  <si>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</si>
  <si>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ФОРТИС ИНВЕСТМЕНТС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</si>
  <si>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</si>
  <si>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</si>
  <si>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</si>
  <si>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</si>
  <si>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</si>
  <si>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</si>
  <si>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</si>
  <si>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</si>
  <si>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</si>
  <si>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</si>
  <si>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</si>
  <si>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</si>
  <si>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</si>
  <si>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</si>
  <si>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22-03У071 от 29.08.2008</t>
  </si>
  <si>
    <t>НМ-ТРАСТ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</si>
  <si>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</si>
  <si>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</si>
  <si>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</si>
  <si>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</si>
  <si>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</si>
  <si>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</si>
  <si>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</si>
  <si>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</si>
  <si>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22-03У053 от 08.10.2003</t>
  </si>
  <si>
    <t>ПИОГЛОБАЛ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</si>
  <si>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</si>
  <si>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</si>
  <si>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</si>
  <si>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</si>
  <si>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</si>
  <si>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</si>
  <si>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</si>
  <si>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</si>
  <si>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</si>
  <si>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</si>
  <si>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</si>
  <si>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</si>
  <si>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22-03У041 от 08.10.2003</t>
  </si>
  <si>
    <t>РОСБАНК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</si>
  <si>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</si>
  <si>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</si>
  <si>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</si>
  <si>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</si>
  <si>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</si>
  <si>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</si>
  <si>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22-03У072 от 29.08.2008</t>
  </si>
  <si>
    <t>ТРАНСФИНГРУП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</si>
  <si>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</si>
  <si>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</si>
  <si>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</si>
  <si>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</si>
  <si>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</si>
  <si>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</si>
  <si>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</si>
  <si>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</si>
  <si>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</si>
  <si>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</si>
  <si>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22-03У009 от 08.10.2003</t>
  </si>
  <si>
    <t>УРАЛСИБ-УПРАВЛЕНИЕ КАПИТАЛОМ УК</t>
  </si>
  <si>
    <t>22-03У008 от 08.10.2003</t>
  </si>
  <si>
    <t>УРАЛСИБ УК</t>
  </si>
  <si>
    <t>22-03У054 от 08.10.2003</t>
  </si>
  <si>
    <t>УРАЛСИБ ЭССЕТ МЕНЕДЖМЕНТ УК</t>
  </si>
  <si>
    <t>22-03У068 от 29.08.2008</t>
  </si>
  <si>
    <t>ФБ АВГУСТ УК</t>
  </si>
  <si>
    <t>22-03У063 от 10.10.2003</t>
  </si>
  <si>
    <t>ФИНАМ МЕНЕДЖМЕНТ УК</t>
  </si>
  <si>
    <t>22-03У049 от 08.10.2003</t>
  </si>
  <si>
    <t>ЦЕНТРАЛЬНАЯ УК</t>
  </si>
  <si>
    <t>22-03У073 от 29.08.2008</t>
  </si>
  <si>
    <t>ЭНЕРГОКАПИТАЛ УК</t>
  </si>
  <si>
    <t>22-03У026 от 08.10.2003</t>
  </si>
  <si>
    <t>ЯМАЛ УК</t>
  </si>
  <si>
    <t>Расчет стоимости инвестиционного портфеля и расчет стоимости чистых активов, в которые инвестированы средства пенсионных накоплений по состоянию на 31.03.2009</t>
  </si>
  <si>
    <t xml:space="preserve">Начальник Департамента организации и контроля </t>
  </si>
  <si>
    <t>инвестиционных процессов</t>
  </si>
  <si>
    <t>С.Е. Фомичев</t>
  </si>
  <si>
    <t>дата договора с ПФР</t>
  </si>
  <si>
    <t>Формализованное наименование управляющей компании,</t>
  </si>
  <si>
    <t xml:space="preserve">инвестиционного портфеля; номер,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</si>
</sst>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color indexed="17"/>
      <name val="Times New Roman"/>
      <family val="1"/>
    </font>
    <font>
      <sz val="8"/>
      <color indexed="17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7" fillId="2" borderId="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right" vertical="top" wrapText="1"/>
    </xf>
    <xf numFmtId="49" fontId="9" fillId="2" borderId="2" xfId="0" applyNumberFormat="1" applyFont="1" applyFill="1" applyBorder="1" applyAlignment="1">
      <alignment horizontal="center" vertical="top" wrapText="1"/>
    </xf>
    <xf numFmtId="2" fontId="10" fillId="2" borderId="5" xfId="0" applyNumberFormat="1" applyFont="1" applyFill="1" applyBorder="1" applyAlignment="1">
      <alignment wrapText="1"/>
    </xf>
    <xf numFmtId="2" fontId="10" fillId="2" borderId="5" xfId="0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left" vertical="top" wrapText="1"/>
    </xf>
    <xf numFmtId="49" fontId="8" fillId="2" borderId="5" xfId="0" applyNumberFormat="1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/>
    </xf>
    <xf numFmtId="49" fontId="11" fillId="0" borderId="8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4" fontId="5" fillId="0" borderId="8" xfId="0" applyNumberFormat="1" applyFont="1" applyBorder="1" applyAlignment="1">
      <alignment/>
    </xf>
    <xf numFmtId="0" fontId="9" fillId="0" borderId="0" xfId="0" applyFont="1" applyAlignment="1">
      <alignment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6" fillId="2" borderId="6" xfId="0" applyFont="1" applyFill="1" applyBorder="1" applyAlignment="1">
      <alignment horizontal="center" vertical="center" wrapText="1"/>
    </xf>
    <xf numFmtId="49" fontId="4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" fontId="4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5" fillId="2" borderId="5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381000"/>
          <a:ext cx="4362450" cy="942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5"/>
  <sheetViews>
    <sheetView tabSelected="1" workbookViewId="0" topLeftCell="A1">
      <selection activeCell="AF19" sqref="AF19"/>
    </sheetView>
  </sheetViews>
  <sheetFormatPr defaultColWidth="9.00390625" defaultRowHeight="12.75"/>
  <cols>
    <col min="1" max="1" width="49.25390625" style="3" customWidth="1"/>
    <col min="2" max="2" width="4.125" style="3" customWidth="1"/>
    <col min="3" max="3" width="4.125" style="38" customWidth="1"/>
    <col min="4" max="5" width="16.875" style="3" customWidth="1"/>
    <col min="6" max="8" width="17.75390625" style="3" customWidth="1"/>
    <col min="9" max="16" width="18.75390625" style="3" customWidth="1"/>
    <col min="17" max="17" width="15.25390625" style="3" customWidth="1"/>
    <col min="18" max="18" width="16.125" style="3" bestFit="1" customWidth="1"/>
    <col min="19" max="22" width="15.25390625" style="3" customWidth="1"/>
    <col min="23" max="23" width="16.125" style="3" bestFit="1" customWidth="1"/>
    <col min="24" max="24" width="16.25390625" style="3" bestFit="1" customWidth="1"/>
    <col min="25" max="25" width="16.125" style="3" bestFit="1" customWidth="1"/>
    <col min="26" max="29" width="15.25390625" style="3" customWidth="1"/>
    <col min="30" max="35" width="15.75390625" style="3" customWidth="1"/>
    <col min="36" max="36" width="16.75390625" style="3" customWidth="1"/>
    <col min="37" max="41" width="15.75390625" style="3" customWidth="1"/>
    <col min="42" max="58" width="16.125" style="3" bestFit="1" customWidth="1"/>
    <col min="59" max="59" width="16.25390625" style="3" bestFit="1" customWidth="1"/>
    <col min="60" max="60" width="18.125" style="3" bestFit="1" customWidth="1"/>
    <col min="61" max="61" width="16.125" style="3" customWidth="1"/>
    <col min="62" max="71" width="16.125" style="3" bestFit="1" customWidth="1"/>
    <col min="72" max="16384" width="10.75390625" style="3" customWidth="1"/>
  </cols>
  <sheetData>
    <row r="1" spans="2:9" ht="22.5" customHeight="1">
      <c r="B1" s="2"/>
      <c r="C1" s="2"/>
      <c r="D1" s="47" t="s">
        <v>197</v>
      </c>
      <c r="E1" s="47"/>
      <c r="F1" s="47"/>
      <c r="G1" s="47"/>
      <c r="H1" s="47"/>
      <c r="I1" s="1"/>
    </row>
    <row r="2" spans="1:6" ht="6.75" customHeight="1">
      <c r="A2" s="4"/>
      <c r="B2" s="4"/>
      <c r="C2" s="4"/>
      <c r="D2" s="48"/>
      <c r="E2" s="48"/>
      <c r="F2" s="48"/>
    </row>
    <row r="3" spans="1:70" ht="12.75" customHeight="1">
      <c r="A3" s="49" t="s">
        <v>202</v>
      </c>
      <c r="B3" s="49"/>
      <c r="C3" s="49"/>
      <c r="D3" s="54" t="s">
        <v>68</v>
      </c>
      <c r="E3" s="55"/>
      <c r="F3" s="51" t="s">
        <v>70</v>
      </c>
      <c r="G3" s="51" t="s">
        <v>72</v>
      </c>
      <c r="H3" s="51" t="s">
        <v>74</v>
      </c>
      <c r="I3" s="54" t="s">
        <v>77</v>
      </c>
      <c r="J3" s="55"/>
      <c r="K3" s="51" t="s">
        <v>79</v>
      </c>
      <c r="L3" s="51" t="s">
        <v>81</v>
      </c>
      <c r="M3" s="54" t="s">
        <v>84</v>
      </c>
      <c r="N3" s="55"/>
      <c r="O3" s="51" t="s">
        <v>86</v>
      </c>
      <c r="P3" s="51" t="s">
        <v>88</v>
      </c>
      <c r="Q3" s="54" t="s">
        <v>92</v>
      </c>
      <c r="R3" s="55"/>
      <c r="S3" s="51" t="s">
        <v>94</v>
      </c>
      <c r="T3" s="51" t="s">
        <v>96</v>
      </c>
      <c r="U3" s="51" t="s">
        <v>98</v>
      </c>
      <c r="V3" s="51" t="s">
        <v>100</v>
      </c>
      <c r="W3" s="54" t="s">
        <v>106</v>
      </c>
      <c r="X3" s="60"/>
      <c r="Y3" s="55"/>
      <c r="Z3" s="51" t="s">
        <v>108</v>
      </c>
      <c r="AA3" s="51" t="s">
        <v>110</v>
      </c>
      <c r="AB3" s="51" t="s">
        <v>112</v>
      </c>
      <c r="AC3" s="51" t="s">
        <v>114</v>
      </c>
      <c r="AD3" s="51" t="s">
        <v>116</v>
      </c>
      <c r="AE3" s="51" t="s">
        <v>118</v>
      </c>
      <c r="AF3" s="51" t="s">
        <v>120</v>
      </c>
      <c r="AG3" s="51" t="s">
        <v>122</v>
      </c>
      <c r="AH3" s="51" t="s">
        <v>124</v>
      </c>
      <c r="AI3" s="51" t="s">
        <v>126</v>
      </c>
      <c r="AJ3" s="51" t="s">
        <v>128</v>
      </c>
      <c r="AK3" s="51" t="s">
        <v>130</v>
      </c>
      <c r="AL3" s="51" t="s">
        <v>132</v>
      </c>
      <c r="AM3" s="51" t="s">
        <v>134</v>
      </c>
      <c r="AN3" s="51" t="s">
        <v>136</v>
      </c>
      <c r="AO3" s="51" t="s">
        <v>138</v>
      </c>
      <c r="AP3" s="51" t="s">
        <v>140</v>
      </c>
      <c r="AQ3" s="51" t="s">
        <v>142</v>
      </c>
      <c r="AR3" s="51" t="s">
        <v>144</v>
      </c>
      <c r="AS3" s="51" t="s">
        <v>146</v>
      </c>
      <c r="AT3" s="51" t="s">
        <v>148</v>
      </c>
      <c r="AU3" s="51" t="s">
        <v>150</v>
      </c>
      <c r="AV3" s="51" t="s">
        <v>152</v>
      </c>
      <c r="AW3" s="51" t="s">
        <v>154</v>
      </c>
      <c r="AX3" s="51" t="s">
        <v>156</v>
      </c>
      <c r="AY3" s="51" t="s">
        <v>158</v>
      </c>
      <c r="AZ3" s="51" t="s">
        <v>160</v>
      </c>
      <c r="BA3" s="51" t="s">
        <v>162</v>
      </c>
      <c r="BB3" s="51" t="s">
        <v>164</v>
      </c>
      <c r="BC3" s="51" t="s">
        <v>166</v>
      </c>
      <c r="BD3" s="51" t="s">
        <v>168</v>
      </c>
      <c r="BE3" s="51" t="s">
        <v>170</v>
      </c>
      <c r="BF3" s="54" t="s">
        <v>176</v>
      </c>
      <c r="BG3" s="60"/>
      <c r="BH3" s="55"/>
      <c r="BI3" s="51" t="s">
        <v>178</v>
      </c>
      <c r="BJ3" s="51" t="s">
        <v>180</v>
      </c>
      <c r="BK3" s="51" t="s">
        <v>182</v>
      </c>
      <c r="BL3" s="51" t="s">
        <v>184</v>
      </c>
      <c r="BM3" s="51" t="s">
        <v>186</v>
      </c>
      <c r="BN3" s="51" t="s">
        <v>188</v>
      </c>
      <c r="BO3" s="51" t="s">
        <v>190</v>
      </c>
      <c r="BP3" s="51" t="s">
        <v>192</v>
      </c>
      <c r="BQ3" s="51" t="s">
        <v>194</v>
      </c>
      <c r="BR3" s="51" t="s">
        <v>196</v>
      </c>
    </row>
    <row r="4" spans="1:70" ht="12.75">
      <c r="A4" s="50" t="s">
        <v>203</v>
      </c>
      <c r="B4" s="50"/>
      <c r="C4" s="50"/>
      <c r="D4" s="56"/>
      <c r="E4" s="57"/>
      <c r="F4" s="52"/>
      <c r="G4" s="52"/>
      <c r="H4" s="52"/>
      <c r="I4" s="56"/>
      <c r="J4" s="57"/>
      <c r="K4" s="52"/>
      <c r="L4" s="52"/>
      <c r="M4" s="56"/>
      <c r="N4" s="57"/>
      <c r="O4" s="52"/>
      <c r="P4" s="52"/>
      <c r="Q4" s="56"/>
      <c r="R4" s="57"/>
      <c r="S4" s="52"/>
      <c r="T4" s="52"/>
      <c r="U4" s="52"/>
      <c r="V4" s="52"/>
      <c r="W4" s="56"/>
      <c r="X4" s="61"/>
      <c r="Y4" s="57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6"/>
      <c r="BG4" s="61"/>
      <c r="BH4" s="57"/>
      <c r="BI4" s="52"/>
      <c r="BJ4" s="52"/>
      <c r="BK4" s="52"/>
      <c r="BL4" s="52"/>
      <c r="BM4" s="52"/>
      <c r="BN4" s="52"/>
      <c r="BO4" s="52"/>
      <c r="BP4" s="52"/>
      <c r="BQ4" s="52"/>
      <c r="BR4" s="52"/>
    </row>
    <row r="5" spans="1:70" ht="12" customHeight="1">
      <c r="A5" s="50" t="s">
        <v>201</v>
      </c>
      <c r="B5" s="50"/>
      <c r="C5" s="50"/>
      <c r="D5" s="56"/>
      <c r="E5" s="57"/>
      <c r="F5" s="52"/>
      <c r="G5" s="52"/>
      <c r="H5" s="52"/>
      <c r="I5" s="56"/>
      <c r="J5" s="57"/>
      <c r="K5" s="52"/>
      <c r="L5" s="52"/>
      <c r="M5" s="56"/>
      <c r="N5" s="57"/>
      <c r="O5" s="52"/>
      <c r="P5" s="52"/>
      <c r="Q5" s="56"/>
      <c r="R5" s="57"/>
      <c r="S5" s="52"/>
      <c r="T5" s="52"/>
      <c r="U5" s="52"/>
      <c r="V5" s="52"/>
      <c r="W5" s="56"/>
      <c r="X5" s="61"/>
      <c r="Y5" s="57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6"/>
      <c r="BG5" s="61"/>
      <c r="BH5" s="57"/>
      <c r="BI5" s="52"/>
      <c r="BJ5" s="52"/>
      <c r="BK5" s="52"/>
      <c r="BL5" s="52"/>
      <c r="BM5" s="52"/>
      <c r="BN5" s="52"/>
      <c r="BO5" s="52"/>
      <c r="BP5" s="52"/>
      <c r="BQ5" s="52"/>
      <c r="BR5" s="52"/>
    </row>
    <row r="6" spans="1:70" ht="12.75" customHeight="1" hidden="1">
      <c r="A6" s="5"/>
      <c r="B6" s="6"/>
      <c r="C6" s="7"/>
      <c r="D6" s="58"/>
      <c r="E6" s="59"/>
      <c r="F6" s="53"/>
      <c r="G6" s="53"/>
      <c r="H6" s="53"/>
      <c r="I6" s="58"/>
      <c r="J6" s="59"/>
      <c r="K6" s="53"/>
      <c r="L6" s="53"/>
      <c r="M6" s="58"/>
      <c r="N6" s="59"/>
      <c r="O6" s="53"/>
      <c r="P6" s="53"/>
      <c r="Q6" s="58"/>
      <c r="R6" s="59"/>
      <c r="S6" s="53"/>
      <c r="T6" s="53"/>
      <c r="U6" s="53"/>
      <c r="V6" s="53"/>
      <c r="W6" s="8"/>
      <c r="X6" s="40"/>
      <c r="Y6" s="9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8"/>
      <c r="BG6" s="40"/>
      <c r="BH6" s="9"/>
      <c r="BI6" s="53"/>
      <c r="BJ6" s="53"/>
      <c r="BK6" s="53"/>
      <c r="BL6" s="53"/>
      <c r="BM6" s="53"/>
      <c r="BN6" s="53"/>
      <c r="BO6" s="53"/>
      <c r="BP6" s="53"/>
      <c r="BQ6" s="53"/>
      <c r="BR6" s="53"/>
    </row>
    <row r="7" spans="1:70" ht="22.5" customHeight="1">
      <c r="A7" s="10"/>
      <c r="B7" s="11"/>
      <c r="C7" s="12"/>
      <c r="D7" s="14" t="s">
        <v>64</v>
      </c>
      <c r="E7" s="14" t="s">
        <v>66</v>
      </c>
      <c r="F7" s="13"/>
      <c r="G7" s="13"/>
      <c r="H7" s="13"/>
      <c r="I7" s="14" t="s">
        <v>66</v>
      </c>
      <c r="J7" s="14" t="s">
        <v>64</v>
      </c>
      <c r="K7" s="13"/>
      <c r="L7" s="13"/>
      <c r="M7" s="14" t="s">
        <v>64</v>
      </c>
      <c r="N7" s="14" t="s">
        <v>66</v>
      </c>
      <c r="O7" s="13"/>
      <c r="P7" s="13"/>
      <c r="Q7" s="14" t="s">
        <v>89</v>
      </c>
      <c r="R7" s="14" t="s">
        <v>66</v>
      </c>
      <c r="S7" s="13"/>
      <c r="T7" s="13"/>
      <c r="U7" s="13"/>
      <c r="V7" s="13"/>
      <c r="W7" s="14" t="s">
        <v>66</v>
      </c>
      <c r="X7" s="14" t="s">
        <v>102</v>
      </c>
      <c r="Y7" s="14" t="s">
        <v>104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4" t="s">
        <v>66</v>
      </c>
      <c r="BG7" s="14" t="s">
        <v>172</v>
      </c>
      <c r="BH7" s="14" t="s">
        <v>174</v>
      </c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1:70" ht="14.25" customHeight="1">
      <c r="A8" s="15"/>
      <c r="B8" s="16"/>
      <c r="C8" s="17"/>
      <c r="D8" s="13" t="s">
        <v>65</v>
      </c>
      <c r="E8" s="13" t="s">
        <v>67</v>
      </c>
      <c r="F8" s="13" t="s">
        <v>69</v>
      </c>
      <c r="G8" s="13" t="s">
        <v>71</v>
      </c>
      <c r="H8" s="13" t="s">
        <v>73</v>
      </c>
      <c r="I8" s="13" t="s">
        <v>75</v>
      </c>
      <c r="J8" s="13" t="s">
        <v>76</v>
      </c>
      <c r="K8" s="13" t="s">
        <v>78</v>
      </c>
      <c r="L8" s="13" t="s">
        <v>80</v>
      </c>
      <c r="M8" s="13" t="s">
        <v>82</v>
      </c>
      <c r="N8" s="13" t="s">
        <v>83</v>
      </c>
      <c r="O8" s="13" t="s">
        <v>85</v>
      </c>
      <c r="P8" s="13" t="s">
        <v>87</v>
      </c>
      <c r="Q8" s="13" t="s">
        <v>90</v>
      </c>
      <c r="R8" s="13" t="s">
        <v>91</v>
      </c>
      <c r="S8" s="13" t="s">
        <v>93</v>
      </c>
      <c r="T8" s="13" t="s">
        <v>95</v>
      </c>
      <c r="U8" s="13" t="s">
        <v>97</v>
      </c>
      <c r="V8" s="13" t="s">
        <v>99</v>
      </c>
      <c r="W8" s="13" t="s">
        <v>101</v>
      </c>
      <c r="X8" s="13" t="s">
        <v>103</v>
      </c>
      <c r="Y8" s="13" t="s">
        <v>105</v>
      </c>
      <c r="Z8" s="13" t="s">
        <v>107</v>
      </c>
      <c r="AA8" s="13" t="s">
        <v>109</v>
      </c>
      <c r="AB8" s="13" t="s">
        <v>111</v>
      </c>
      <c r="AC8" s="13" t="s">
        <v>113</v>
      </c>
      <c r="AD8" s="13" t="s">
        <v>115</v>
      </c>
      <c r="AE8" s="13" t="s">
        <v>117</v>
      </c>
      <c r="AF8" s="13" t="s">
        <v>119</v>
      </c>
      <c r="AG8" s="13" t="s">
        <v>121</v>
      </c>
      <c r="AH8" s="13" t="s">
        <v>123</v>
      </c>
      <c r="AI8" s="13" t="s">
        <v>125</v>
      </c>
      <c r="AJ8" s="13" t="s">
        <v>127</v>
      </c>
      <c r="AK8" s="13" t="s">
        <v>129</v>
      </c>
      <c r="AL8" s="13" t="s">
        <v>131</v>
      </c>
      <c r="AM8" s="13" t="s">
        <v>133</v>
      </c>
      <c r="AN8" s="13" t="s">
        <v>135</v>
      </c>
      <c r="AO8" s="13" t="s">
        <v>137</v>
      </c>
      <c r="AP8" s="13" t="s">
        <v>139</v>
      </c>
      <c r="AQ8" s="13" t="s">
        <v>141</v>
      </c>
      <c r="AR8" s="13" t="s">
        <v>143</v>
      </c>
      <c r="AS8" s="13" t="s">
        <v>145</v>
      </c>
      <c r="AT8" s="13" t="s">
        <v>147</v>
      </c>
      <c r="AU8" s="13" t="s">
        <v>149</v>
      </c>
      <c r="AV8" s="13" t="s">
        <v>151</v>
      </c>
      <c r="AW8" s="13" t="s">
        <v>153</v>
      </c>
      <c r="AX8" s="13" t="s">
        <v>155</v>
      </c>
      <c r="AY8" s="13" t="s">
        <v>157</v>
      </c>
      <c r="AZ8" s="13" t="s">
        <v>159</v>
      </c>
      <c r="BA8" s="13" t="s">
        <v>161</v>
      </c>
      <c r="BB8" s="13" t="s">
        <v>163</v>
      </c>
      <c r="BC8" s="13" t="s">
        <v>165</v>
      </c>
      <c r="BD8" s="13" t="s">
        <v>167</v>
      </c>
      <c r="BE8" s="13" t="s">
        <v>169</v>
      </c>
      <c r="BF8" s="13" t="s">
        <v>171</v>
      </c>
      <c r="BG8" s="13" t="s">
        <v>173</v>
      </c>
      <c r="BH8" s="13" t="s">
        <v>175</v>
      </c>
      <c r="BI8" s="13" t="s">
        <v>177</v>
      </c>
      <c r="BJ8" s="13" t="s">
        <v>179</v>
      </c>
      <c r="BK8" s="13" t="s">
        <v>181</v>
      </c>
      <c r="BL8" s="13" t="s">
        <v>183</v>
      </c>
      <c r="BM8" s="13" t="s">
        <v>185</v>
      </c>
      <c r="BN8" s="13" t="s">
        <v>187</v>
      </c>
      <c r="BO8" s="13" t="s">
        <v>189</v>
      </c>
      <c r="BP8" s="13" t="s">
        <v>191</v>
      </c>
      <c r="BQ8" s="13" t="s">
        <v>193</v>
      </c>
      <c r="BR8" s="13" t="s">
        <v>195</v>
      </c>
    </row>
    <row r="9" spans="1:70" ht="24.75">
      <c r="A9" s="18" t="s">
        <v>0</v>
      </c>
      <c r="B9" s="19" t="s">
        <v>1</v>
      </c>
      <c r="C9" s="19" t="s">
        <v>2</v>
      </c>
      <c r="D9" s="20" t="s">
        <v>3</v>
      </c>
      <c r="E9" s="20" t="s">
        <v>3</v>
      </c>
      <c r="F9" s="20" t="s">
        <v>3</v>
      </c>
      <c r="G9" s="20" t="s">
        <v>3</v>
      </c>
      <c r="H9" s="20" t="s">
        <v>3</v>
      </c>
      <c r="I9" s="20" t="s">
        <v>3</v>
      </c>
      <c r="J9" s="20" t="s">
        <v>3</v>
      </c>
      <c r="K9" s="20" t="s">
        <v>3</v>
      </c>
      <c r="L9" s="20" t="s">
        <v>3</v>
      </c>
      <c r="M9" s="20" t="s">
        <v>3</v>
      </c>
      <c r="N9" s="20" t="s">
        <v>3</v>
      </c>
      <c r="O9" s="20" t="s">
        <v>3</v>
      </c>
      <c r="P9" s="20" t="s">
        <v>3</v>
      </c>
      <c r="Q9" s="20" t="s">
        <v>3</v>
      </c>
      <c r="R9" s="20" t="s">
        <v>3</v>
      </c>
      <c r="S9" s="20" t="s">
        <v>3</v>
      </c>
      <c r="T9" s="20" t="s">
        <v>3</v>
      </c>
      <c r="U9" s="20" t="s">
        <v>3</v>
      </c>
      <c r="V9" s="20" t="s">
        <v>3</v>
      </c>
      <c r="W9" s="20" t="s">
        <v>3</v>
      </c>
      <c r="X9" s="20" t="s">
        <v>3</v>
      </c>
      <c r="Y9" s="20" t="s">
        <v>3</v>
      </c>
      <c r="Z9" s="20" t="s">
        <v>3</v>
      </c>
      <c r="AA9" s="20" t="s">
        <v>3</v>
      </c>
      <c r="AB9" s="20" t="s">
        <v>3</v>
      </c>
      <c r="AC9" s="20" t="s">
        <v>3</v>
      </c>
      <c r="AD9" s="20" t="s">
        <v>3</v>
      </c>
      <c r="AE9" s="20" t="s">
        <v>3</v>
      </c>
      <c r="AF9" s="20" t="s">
        <v>3</v>
      </c>
      <c r="AG9" s="20" t="s">
        <v>3</v>
      </c>
      <c r="AH9" s="20" t="s">
        <v>3</v>
      </c>
      <c r="AI9" s="20" t="s">
        <v>3</v>
      </c>
      <c r="AJ9" s="20" t="s">
        <v>3</v>
      </c>
      <c r="AK9" s="20" t="s">
        <v>3</v>
      </c>
      <c r="AL9" s="20" t="s">
        <v>3</v>
      </c>
      <c r="AM9" s="20" t="s">
        <v>3</v>
      </c>
      <c r="AN9" s="20" t="s">
        <v>3</v>
      </c>
      <c r="AO9" s="20" t="s">
        <v>3</v>
      </c>
      <c r="AP9" s="20" t="s">
        <v>3</v>
      </c>
      <c r="AQ9" s="20" t="s">
        <v>3</v>
      </c>
      <c r="AR9" s="20" t="s">
        <v>3</v>
      </c>
      <c r="AS9" s="20" t="s">
        <v>3</v>
      </c>
      <c r="AT9" s="20" t="s">
        <v>3</v>
      </c>
      <c r="AU9" s="20" t="s">
        <v>3</v>
      </c>
      <c r="AV9" s="20" t="s">
        <v>3</v>
      </c>
      <c r="AW9" s="20" t="s">
        <v>3</v>
      </c>
      <c r="AX9" s="20" t="s">
        <v>3</v>
      </c>
      <c r="AY9" s="20" t="s">
        <v>3</v>
      </c>
      <c r="AZ9" s="20" t="s">
        <v>3</v>
      </c>
      <c r="BA9" s="20" t="s">
        <v>3</v>
      </c>
      <c r="BB9" s="20" t="s">
        <v>3</v>
      </c>
      <c r="BC9" s="20" t="s">
        <v>3</v>
      </c>
      <c r="BD9" s="20" t="s">
        <v>3</v>
      </c>
      <c r="BE9" s="20" t="s">
        <v>3</v>
      </c>
      <c r="BF9" s="20" t="s">
        <v>3</v>
      </c>
      <c r="BG9" s="20" t="s">
        <v>3</v>
      </c>
      <c r="BH9" s="20" t="s">
        <v>3</v>
      </c>
      <c r="BI9" s="20" t="s">
        <v>3</v>
      </c>
      <c r="BJ9" s="20" t="s">
        <v>3</v>
      </c>
      <c r="BK9" s="20" t="s">
        <v>3</v>
      </c>
      <c r="BL9" s="20" t="s">
        <v>3</v>
      </c>
      <c r="BM9" s="20" t="s">
        <v>3</v>
      </c>
      <c r="BN9" s="20" t="s">
        <v>3</v>
      </c>
      <c r="BO9" s="20" t="s">
        <v>3</v>
      </c>
      <c r="BP9" s="20" t="s">
        <v>3</v>
      </c>
      <c r="BQ9" s="20" t="s">
        <v>3</v>
      </c>
      <c r="BR9" s="20" t="s">
        <v>3</v>
      </c>
    </row>
    <row r="10" spans="1:70" ht="12.75">
      <c r="A10" s="21" t="s">
        <v>4</v>
      </c>
      <c r="B10" s="22" t="s">
        <v>5</v>
      </c>
      <c r="C10" s="23" t="s">
        <v>5</v>
      </c>
      <c r="D10" s="24">
        <v>863970.73</v>
      </c>
      <c r="E10" s="24">
        <v>5240925.76</v>
      </c>
      <c r="F10" s="24">
        <v>1982289.68</v>
      </c>
      <c r="G10" s="24">
        <v>2285908.32</v>
      </c>
      <c r="H10" s="24">
        <v>2294572.31</v>
      </c>
      <c r="I10" s="24">
        <v>258638.77</v>
      </c>
      <c r="J10" s="24">
        <v>76757.14</v>
      </c>
      <c r="K10" s="24">
        <v>1097044.19</v>
      </c>
      <c r="L10" s="24">
        <v>993391.87</v>
      </c>
      <c r="M10" s="24"/>
      <c r="N10" s="24"/>
      <c r="O10" s="24">
        <v>10958.92</v>
      </c>
      <c r="P10" s="24">
        <v>186667.92</v>
      </c>
      <c r="Q10" s="24">
        <v>13498.91</v>
      </c>
      <c r="R10" s="24">
        <v>7696.18</v>
      </c>
      <c r="S10" s="24">
        <v>334905.93</v>
      </c>
      <c r="T10" s="24">
        <v>2745651.64</v>
      </c>
      <c r="U10" s="24">
        <v>1734903.6</v>
      </c>
      <c r="V10" s="24">
        <v>11800378147.45</v>
      </c>
      <c r="W10" s="24">
        <v>69219.77</v>
      </c>
      <c r="X10" s="24">
        <v>130866.54</v>
      </c>
      <c r="Y10" s="24">
        <v>1869984.86</v>
      </c>
      <c r="Z10" s="24">
        <v>152576.35</v>
      </c>
      <c r="AA10" s="24">
        <v>315385.07</v>
      </c>
      <c r="AB10" s="24">
        <v>235091.81</v>
      </c>
      <c r="AC10" s="24">
        <v>533326.57</v>
      </c>
      <c r="AD10" s="24">
        <v>42050.12</v>
      </c>
      <c r="AE10" s="24">
        <v>278883.61</v>
      </c>
      <c r="AF10" s="24">
        <v>2756996.81</v>
      </c>
      <c r="AG10" s="24">
        <v>670988.55</v>
      </c>
      <c r="AH10" s="24">
        <v>33507839.29</v>
      </c>
      <c r="AI10" s="24">
        <v>788537.24</v>
      </c>
      <c r="AJ10" s="24">
        <v>16475122.78</v>
      </c>
      <c r="AK10" s="24">
        <v>727423.23</v>
      </c>
      <c r="AL10" s="24">
        <v>59501.24</v>
      </c>
      <c r="AM10" s="24">
        <v>775064.57</v>
      </c>
      <c r="AN10" s="24">
        <v>145965.14</v>
      </c>
      <c r="AO10" s="24"/>
      <c r="AP10" s="24">
        <v>6508235.27</v>
      </c>
      <c r="AQ10" s="24">
        <v>24413.54</v>
      </c>
      <c r="AR10" s="24">
        <v>9598952.8</v>
      </c>
      <c r="AS10" s="24">
        <v>29168734.55</v>
      </c>
      <c r="AT10" s="24">
        <v>238435.53</v>
      </c>
      <c r="AU10" s="24">
        <v>4674416.99</v>
      </c>
      <c r="AV10" s="24">
        <v>5269266.13</v>
      </c>
      <c r="AW10" s="24">
        <v>677520.16</v>
      </c>
      <c r="AX10" s="24">
        <v>4381.97</v>
      </c>
      <c r="AY10" s="24">
        <v>2193118.45</v>
      </c>
      <c r="AZ10" s="24">
        <v>3121859.42</v>
      </c>
      <c r="BA10" s="24">
        <v>1483028</v>
      </c>
      <c r="BB10" s="24">
        <v>159403.11</v>
      </c>
      <c r="BC10" s="24">
        <v>1698943.73</v>
      </c>
      <c r="BD10" s="24">
        <v>3050892.56</v>
      </c>
      <c r="BE10" s="24"/>
      <c r="BF10" s="24">
        <v>145653.38</v>
      </c>
      <c r="BG10" s="24">
        <v>395124.56</v>
      </c>
      <c r="BH10" s="24">
        <v>843640.29</v>
      </c>
      <c r="BI10" s="24">
        <v>58272356.53</v>
      </c>
      <c r="BJ10" s="24">
        <v>16095403.94</v>
      </c>
      <c r="BK10" s="24">
        <v>9380988.64</v>
      </c>
      <c r="BL10" s="24">
        <v>166267202.5</v>
      </c>
      <c r="BM10" s="24">
        <v>8420113.91</v>
      </c>
      <c r="BN10" s="24">
        <v>39896.8</v>
      </c>
      <c r="BO10" s="24">
        <v>1399267.75</v>
      </c>
      <c r="BP10" s="24">
        <v>16566.48</v>
      </c>
      <c r="BQ10" s="24"/>
      <c r="BR10" s="24">
        <v>161943.81</v>
      </c>
    </row>
    <row r="11" spans="1:70" ht="12.75">
      <c r="A11" s="21" t="s">
        <v>6</v>
      </c>
      <c r="B11" s="22" t="s">
        <v>7</v>
      </c>
      <c r="C11" s="25" t="s">
        <v>7</v>
      </c>
      <c r="D11" s="24">
        <v>306517.81</v>
      </c>
      <c r="E11" s="24">
        <v>2043452.05</v>
      </c>
      <c r="F11" s="24">
        <v>55000000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/>
      <c r="N11" s="24"/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3787983.56</v>
      </c>
      <c r="AC11" s="24">
        <v>0</v>
      </c>
      <c r="AD11" s="24">
        <v>0</v>
      </c>
      <c r="AE11" s="24">
        <v>0</v>
      </c>
      <c r="AF11" s="24">
        <v>91083698.63</v>
      </c>
      <c r="AG11" s="24">
        <v>0</v>
      </c>
      <c r="AH11" s="24">
        <v>5000000</v>
      </c>
      <c r="AI11" s="24">
        <v>0</v>
      </c>
      <c r="AJ11" s="24">
        <v>0</v>
      </c>
      <c r="AK11" s="24">
        <v>0</v>
      </c>
      <c r="AL11" s="24">
        <v>0</v>
      </c>
      <c r="AM11" s="24">
        <v>829906.13</v>
      </c>
      <c r="AN11" s="24">
        <v>0</v>
      </c>
      <c r="AO11" s="24"/>
      <c r="AP11" s="24">
        <v>0</v>
      </c>
      <c r="AQ11" s="24">
        <v>0</v>
      </c>
      <c r="AR11" s="24">
        <v>0</v>
      </c>
      <c r="AS11" s="24">
        <v>274750000</v>
      </c>
      <c r="AT11" s="24">
        <v>0</v>
      </c>
      <c r="AU11" s="24">
        <v>7565168.99</v>
      </c>
      <c r="AV11" s="24">
        <v>5000000</v>
      </c>
      <c r="AW11" s="24">
        <v>0</v>
      </c>
      <c r="AX11" s="24">
        <v>0</v>
      </c>
      <c r="AY11" s="24">
        <v>0</v>
      </c>
      <c r="AZ11" s="24">
        <v>0</v>
      </c>
      <c r="BA11" s="24">
        <v>100000000</v>
      </c>
      <c r="BB11" s="24">
        <v>304191.43</v>
      </c>
      <c r="BC11" s="24">
        <v>44900000</v>
      </c>
      <c r="BD11" s="24">
        <v>152250000</v>
      </c>
      <c r="BE11" s="24"/>
      <c r="BF11" s="24">
        <v>0</v>
      </c>
      <c r="BG11" s="24">
        <v>0</v>
      </c>
      <c r="BH11" s="24">
        <v>0</v>
      </c>
      <c r="BI11" s="24">
        <v>0</v>
      </c>
      <c r="BJ11" s="24">
        <v>2000000</v>
      </c>
      <c r="BK11" s="24">
        <v>0</v>
      </c>
      <c r="BL11" s="24">
        <v>0</v>
      </c>
      <c r="BM11" s="24">
        <v>0</v>
      </c>
      <c r="BN11" s="24">
        <v>0</v>
      </c>
      <c r="BO11" s="24">
        <v>0</v>
      </c>
      <c r="BP11" s="24">
        <v>0</v>
      </c>
      <c r="BQ11" s="24"/>
      <c r="BR11" s="24">
        <v>0</v>
      </c>
    </row>
    <row r="12" spans="1:70" ht="12.75">
      <c r="A12" s="21" t="s">
        <v>8</v>
      </c>
      <c r="B12" s="22"/>
      <c r="C12" s="25" t="s">
        <v>9</v>
      </c>
      <c r="D12" s="24">
        <v>1836178.25</v>
      </c>
      <c r="E12" s="24">
        <v>20721600.29</v>
      </c>
      <c r="F12" s="24">
        <v>422897467.84</v>
      </c>
      <c r="G12" s="24">
        <v>14139969.2</v>
      </c>
      <c r="H12" s="24">
        <v>157281246.76</v>
      </c>
      <c r="I12" s="24">
        <v>14812537.34</v>
      </c>
      <c r="J12" s="24">
        <v>756787</v>
      </c>
      <c r="K12" s="24">
        <v>6029558.78</v>
      </c>
      <c r="L12" s="24">
        <v>145763733.54</v>
      </c>
      <c r="M12" s="24"/>
      <c r="N12" s="24"/>
      <c r="O12" s="24">
        <v>3834341.3</v>
      </c>
      <c r="P12" s="24">
        <v>125283710.05</v>
      </c>
      <c r="Q12" s="24">
        <v>78685194.92</v>
      </c>
      <c r="R12" s="24">
        <v>7736147.87</v>
      </c>
      <c r="S12" s="24">
        <v>235780746.57</v>
      </c>
      <c r="T12" s="24">
        <v>7055635.65</v>
      </c>
      <c r="U12" s="24">
        <v>99072120.41</v>
      </c>
      <c r="V12" s="24">
        <v>309462398507.9</v>
      </c>
      <c r="W12" s="24">
        <v>6436354.05</v>
      </c>
      <c r="X12" s="24">
        <v>1321718.16</v>
      </c>
      <c r="Y12" s="24">
        <v>27888310.73</v>
      </c>
      <c r="Z12" s="24">
        <v>23311606.4</v>
      </c>
      <c r="AA12" s="24">
        <v>11897095.34</v>
      </c>
      <c r="AB12" s="24">
        <v>14392537.14</v>
      </c>
      <c r="AC12" s="24">
        <v>24616686.51</v>
      </c>
      <c r="AD12" s="24">
        <v>11026614.89</v>
      </c>
      <c r="AE12" s="24">
        <v>2016773.58</v>
      </c>
      <c r="AF12" s="24">
        <v>452763648.61</v>
      </c>
      <c r="AG12" s="24">
        <v>100443120.95</v>
      </c>
      <c r="AH12" s="24">
        <v>110380330.9</v>
      </c>
      <c r="AI12" s="24">
        <v>50329699.99</v>
      </c>
      <c r="AJ12" s="24">
        <v>49737240.8</v>
      </c>
      <c r="AK12" s="24">
        <v>10980773.64</v>
      </c>
      <c r="AL12" s="24">
        <v>4396393.58</v>
      </c>
      <c r="AM12" s="24">
        <v>5566535.22</v>
      </c>
      <c r="AN12" s="24">
        <v>6033386.3</v>
      </c>
      <c r="AO12" s="24"/>
      <c r="AP12" s="24">
        <v>8938164.7</v>
      </c>
      <c r="AQ12" s="24">
        <v>16746087.66</v>
      </c>
      <c r="AR12" s="24">
        <v>27027730.05</v>
      </c>
      <c r="AS12" s="24">
        <v>1088326925.86</v>
      </c>
      <c r="AT12" s="24">
        <v>44379860.73</v>
      </c>
      <c r="AU12" s="24">
        <v>49523034.37</v>
      </c>
      <c r="AV12" s="24">
        <v>38244913.18</v>
      </c>
      <c r="AW12" s="24">
        <v>15427780.95</v>
      </c>
      <c r="AX12" s="24">
        <v>17892799.99</v>
      </c>
      <c r="AY12" s="24">
        <v>58934974.33</v>
      </c>
      <c r="AZ12" s="24">
        <v>323022769.88</v>
      </c>
      <c r="BA12" s="24">
        <v>1032312864.85</v>
      </c>
      <c r="BB12" s="24">
        <v>507861.45</v>
      </c>
      <c r="BC12" s="24">
        <v>277270063.1</v>
      </c>
      <c r="BD12" s="24">
        <v>312491976.12</v>
      </c>
      <c r="BE12" s="24"/>
      <c r="BF12" s="24">
        <v>3513846.74</v>
      </c>
      <c r="BG12" s="24">
        <v>8243184.99</v>
      </c>
      <c r="BH12" s="24">
        <v>1160431.87</v>
      </c>
      <c r="BI12" s="24">
        <v>591450059.68</v>
      </c>
      <c r="BJ12" s="24">
        <v>46045379.14</v>
      </c>
      <c r="BK12" s="24">
        <v>51317259.92</v>
      </c>
      <c r="BL12" s="24">
        <v>811915727.02</v>
      </c>
      <c r="BM12" s="24">
        <v>30679925.31</v>
      </c>
      <c r="BN12" s="24">
        <v>0</v>
      </c>
      <c r="BO12" s="24">
        <v>5447437.8</v>
      </c>
      <c r="BP12" s="24">
        <v>12218777.2</v>
      </c>
      <c r="BQ12" s="24"/>
      <c r="BR12" s="24">
        <v>8332382.77</v>
      </c>
    </row>
    <row r="13" spans="1:70" ht="12.75">
      <c r="A13" s="21" t="s">
        <v>10</v>
      </c>
      <c r="B13" s="22" t="s">
        <v>9</v>
      </c>
      <c r="C13" s="26"/>
      <c r="D13" s="24">
        <v>1241428.25</v>
      </c>
      <c r="E13" s="24">
        <v>2243260.5</v>
      </c>
      <c r="F13" s="24">
        <v>84017803.86</v>
      </c>
      <c r="G13" s="24">
        <v>0</v>
      </c>
      <c r="H13" s="24">
        <v>18064180.1</v>
      </c>
      <c r="I13" s="24">
        <v>0</v>
      </c>
      <c r="J13" s="24">
        <v>197279.75</v>
      </c>
      <c r="K13" s="24">
        <v>0</v>
      </c>
      <c r="L13" s="24">
        <v>0</v>
      </c>
      <c r="M13" s="24"/>
      <c r="N13" s="24"/>
      <c r="O13" s="24">
        <v>0</v>
      </c>
      <c r="P13" s="24">
        <v>26703743</v>
      </c>
      <c r="Q13" s="24">
        <v>0</v>
      </c>
      <c r="R13" s="24">
        <v>0</v>
      </c>
      <c r="S13" s="24">
        <v>49322392.91</v>
      </c>
      <c r="T13" s="24">
        <v>1172516.7</v>
      </c>
      <c r="U13" s="24">
        <v>0</v>
      </c>
      <c r="V13" s="24">
        <v>173546010679.07</v>
      </c>
      <c r="W13" s="24">
        <v>1652500.53</v>
      </c>
      <c r="X13" s="24">
        <v>555600.64</v>
      </c>
      <c r="Y13" s="24">
        <v>4466254.83</v>
      </c>
      <c r="Z13" s="24">
        <v>0</v>
      </c>
      <c r="AA13" s="24">
        <v>0</v>
      </c>
      <c r="AB13" s="24">
        <v>509308.8</v>
      </c>
      <c r="AC13" s="24">
        <v>0</v>
      </c>
      <c r="AD13" s="24">
        <v>0</v>
      </c>
      <c r="AE13" s="24">
        <v>94812</v>
      </c>
      <c r="AF13" s="24">
        <v>0</v>
      </c>
      <c r="AG13" s="24">
        <v>0</v>
      </c>
      <c r="AH13" s="24">
        <v>0</v>
      </c>
      <c r="AI13" s="24">
        <v>1378909.62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/>
      <c r="AP13" s="24">
        <v>0</v>
      </c>
      <c r="AQ13" s="24">
        <v>0</v>
      </c>
      <c r="AR13" s="24">
        <v>0</v>
      </c>
      <c r="AS13" s="24">
        <v>0</v>
      </c>
      <c r="AT13" s="24">
        <v>6982643.52</v>
      </c>
      <c r="AU13" s="24">
        <v>0</v>
      </c>
      <c r="AV13" s="24">
        <v>0</v>
      </c>
      <c r="AW13" s="24">
        <v>0</v>
      </c>
      <c r="AX13" s="24">
        <v>0</v>
      </c>
      <c r="AY13" s="24">
        <v>19378341.63</v>
      </c>
      <c r="AZ13" s="24">
        <v>0</v>
      </c>
      <c r="BA13" s="24">
        <v>180431106.39</v>
      </c>
      <c r="BB13" s="24">
        <v>0</v>
      </c>
      <c r="BC13" s="24">
        <v>39811771.02</v>
      </c>
      <c r="BD13" s="24">
        <v>32180995.46</v>
      </c>
      <c r="BE13" s="24"/>
      <c r="BF13" s="24">
        <v>455366.7</v>
      </c>
      <c r="BG13" s="24">
        <v>428650.79</v>
      </c>
      <c r="BH13" s="24">
        <v>347451.11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/>
      <c r="BR13" s="24">
        <v>3265274.57</v>
      </c>
    </row>
    <row r="14" spans="1:70" ht="21">
      <c r="A14" s="21" t="s">
        <v>11</v>
      </c>
      <c r="B14" s="22" t="s">
        <v>12</v>
      </c>
      <c r="C14" s="27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/>
      <c r="N14" s="24"/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132470721498.6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/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/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/>
      <c r="BR14" s="24">
        <v>0</v>
      </c>
    </row>
    <row r="15" spans="1:70" ht="12.75">
      <c r="A15" s="21" t="s">
        <v>13</v>
      </c>
      <c r="B15" s="22" t="s">
        <v>14</v>
      </c>
      <c r="C15" s="27"/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/>
      <c r="N15" s="24"/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3445666330.23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/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/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/>
      <c r="BR15" s="24">
        <v>0</v>
      </c>
    </row>
    <row r="16" spans="1:70" ht="12.75">
      <c r="A16" s="21" t="s">
        <v>15</v>
      </c>
      <c r="B16" s="22" t="s">
        <v>16</v>
      </c>
      <c r="C16" s="28" t="s">
        <v>17</v>
      </c>
      <c r="D16" s="24">
        <v>149850</v>
      </c>
      <c r="E16" s="24">
        <v>0</v>
      </c>
      <c r="F16" s="24">
        <v>95806919.58</v>
      </c>
      <c r="G16" s="24">
        <v>915129</v>
      </c>
      <c r="H16" s="24">
        <v>23462752.06</v>
      </c>
      <c r="I16" s="24">
        <v>4739424.81</v>
      </c>
      <c r="J16" s="24">
        <v>172216.8</v>
      </c>
      <c r="K16" s="24">
        <v>0</v>
      </c>
      <c r="L16" s="24">
        <v>33031119.6</v>
      </c>
      <c r="M16" s="24"/>
      <c r="N16" s="24"/>
      <c r="O16" s="24">
        <v>714269.5</v>
      </c>
      <c r="P16" s="24">
        <v>14780775</v>
      </c>
      <c r="Q16" s="24">
        <v>8774719.48</v>
      </c>
      <c r="R16" s="24">
        <v>1075394.42</v>
      </c>
      <c r="S16" s="24">
        <v>75889448.2</v>
      </c>
      <c r="T16" s="24">
        <v>2235613.45</v>
      </c>
      <c r="U16" s="24">
        <v>34948466.08</v>
      </c>
      <c r="V16" s="24">
        <v>0</v>
      </c>
      <c r="W16" s="24">
        <v>342915.2</v>
      </c>
      <c r="X16" s="24">
        <v>152149.92</v>
      </c>
      <c r="Y16" s="24">
        <v>2280392.8</v>
      </c>
      <c r="Z16" s="24">
        <v>1388800</v>
      </c>
      <c r="AA16" s="24">
        <v>939828</v>
      </c>
      <c r="AB16" s="24">
        <v>2346039.7</v>
      </c>
      <c r="AC16" s="24">
        <v>1077512.1</v>
      </c>
      <c r="AD16" s="24">
        <v>1957267.23</v>
      </c>
      <c r="AE16" s="24">
        <v>796226.88</v>
      </c>
      <c r="AF16" s="24">
        <v>60036660.55</v>
      </c>
      <c r="AG16" s="24">
        <v>37345010.1</v>
      </c>
      <c r="AH16" s="24">
        <v>49038160.3</v>
      </c>
      <c r="AI16" s="24">
        <v>9122249.2</v>
      </c>
      <c r="AJ16" s="24">
        <v>1050140</v>
      </c>
      <c r="AK16" s="24">
        <v>3231650</v>
      </c>
      <c r="AL16" s="24">
        <v>781852.08</v>
      </c>
      <c r="AM16" s="24">
        <v>1957646.78</v>
      </c>
      <c r="AN16" s="24">
        <v>1397675.5</v>
      </c>
      <c r="AO16" s="24"/>
      <c r="AP16" s="24">
        <v>339812.1</v>
      </c>
      <c r="AQ16" s="24">
        <v>3433733.43</v>
      </c>
      <c r="AR16" s="24">
        <v>4261976.4</v>
      </c>
      <c r="AS16" s="24">
        <v>362869558.53</v>
      </c>
      <c r="AT16" s="24">
        <v>10753905</v>
      </c>
      <c r="AU16" s="24">
        <v>9459311.5</v>
      </c>
      <c r="AV16" s="24">
        <v>14687815.4</v>
      </c>
      <c r="AW16" s="24">
        <v>3622154.08</v>
      </c>
      <c r="AX16" s="24">
        <v>2214364.25</v>
      </c>
      <c r="AY16" s="24">
        <v>8169323.2</v>
      </c>
      <c r="AZ16" s="24">
        <v>135166909.28</v>
      </c>
      <c r="BA16" s="24">
        <v>87712086.36</v>
      </c>
      <c r="BB16" s="24">
        <v>350198.1</v>
      </c>
      <c r="BC16" s="24">
        <v>0</v>
      </c>
      <c r="BD16" s="24">
        <v>948.1</v>
      </c>
      <c r="BE16" s="24"/>
      <c r="BF16" s="24">
        <v>559241.5</v>
      </c>
      <c r="BG16" s="24">
        <v>48348</v>
      </c>
      <c r="BH16" s="24">
        <v>257759.36</v>
      </c>
      <c r="BI16" s="24">
        <v>71049451.9</v>
      </c>
      <c r="BJ16" s="24">
        <v>10645211</v>
      </c>
      <c r="BK16" s="24">
        <v>417000</v>
      </c>
      <c r="BL16" s="24">
        <v>7230478.64</v>
      </c>
      <c r="BM16" s="24">
        <v>444000</v>
      </c>
      <c r="BN16" s="24">
        <v>0</v>
      </c>
      <c r="BO16" s="24">
        <v>0</v>
      </c>
      <c r="BP16" s="24">
        <v>744000</v>
      </c>
      <c r="BQ16" s="24"/>
      <c r="BR16" s="24">
        <v>872372.2</v>
      </c>
    </row>
    <row r="17" spans="1:70" ht="12.75">
      <c r="A17" s="29" t="s">
        <v>18</v>
      </c>
      <c r="B17" s="22" t="s">
        <v>19</v>
      </c>
      <c r="C17" s="28" t="s">
        <v>20</v>
      </c>
      <c r="D17" s="24">
        <v>0</v>
      </c>
      <c r="E17" s="24">
        <v>0</v>
      </c>
      <c r="F17" s="24">
        <v>11968800</v>
      </c>
      <c r="G17" s="24">
        <v>0</v>
      </c>
      <c r="H17" s="24">
        <v>0</v>
      </c>
      <c r="I17" s="24">
        <v>1325036</v>
      </c>
      <c r="J17" s="24">
        <v>85956</v>
      </c>
      <c r="K17" s="24">
        <v>0</v>
      </c>
      <c r="L17" s="24">
        <v>0</v>
      </c>
      <c r="M17" s="24"/>
      <c r="N17" s="24"/>
      <c r="O17" s="24">
        <v>0</v>
      </c>
      <c r="P17" s="24">
        <v>0</v>
      </c>
      <c r="Q17" s="24">
        <v>645695.7</v>
      </c>
      <c r="R17" s="24">
        <v>472205.9</v>
      </c>
      <c r="S17" s="24">
        <v>0</v>
      </c>
      <c r="T17" s="24">
        <v>586403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548570</v>
      </c>
      <c r="AB17" s="24">
        <v>986560.7</v>
      </c>
      <c r="AC17" s="24">
        <v>0</v>
      </c>
      <c r="AD17" s="24">
        <v>1050768</v>
      </c>
      <c r="AE17" s="24">
        <v>61355.7</v>
      </c>
      <c r="AF17" s="24">
        <v>0</v>
      </c>
      <c r="AG17" s="24">
        <v>0</v>
      </c>
      <c r="AH17" s="24">
        <v>8336900</v>
      </c>
      <c r="AI17" s="24">
        <v>3330060</v>
      </c>
      <c r="AJ17" s="24">
        <v>0</v>
      </c>
      <c r="AK17" s="24">
        <v>564862</v>
      </c>
      <c r="AL17" s="24">
        <v>0</v>
      </c>
      <c r="AM17" s="24">
        <v>0</v>
      </c>
      <c r="AN17" s="24">
        <v>491650</v>
      </c>
      <c r="AO17" s="24"/>
      <c r="AP17" s="24">
        <v>0</v>
      </c>
      <c r="AQ17" s="24">
        <v>0</v>
      </c>
      <c r="AR17" s="24">
        <v>0</v>
      </c>
      <c r="AS17" s="24">
        <v>96873851.4</v>
      </c>
      <c r="AT17" s="24">
        <v>2353864</v>
      </c>
      <c r="AU17" s="24">
        <v>0</v>
      </c>
      <c r="AV17" s="24">
        <v>4897330.6</v>
      </c>
      <c r="AW17" s="24">
        <v>499697.4</v>
      </c>
      <c r="AX17" s="24">
        <v>1615761</v>
      </c>
      <c r="AY17" s="24">
        <v>0</v>
      </c>
      <c r="AZ17" s="24">
        <v>24791954</v>
      </c>
      <c r="BA17" s="24">
        <v>92669920</v>
      </c>
      <c r="BB17" s="24">
        <v>0</v>
      </c>
      <c r="BC17" s="24">
        <v>0</v>
      </c>
      <c r="BD17" s="24">
        <v>0</v>
      </c>
      <c r="BE17" s="24"/>
      <c r="BF17" s="24">
        <v>0</v>
      </c>
      <c r="BG17" s="24">
        <v>0</v>
      </c>
      <c r="BH17" s="24">
        <v>0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/>
      <c r="BR17" s="24">
        <v>389560</v>
      </c>
    </row>
    <row r="18" spans="1:70" ht="12.75">
      <c r="A18" s="21" t="s">
        <v>21</v>
      </c>
      <c r="B18" s="22" t="s">
        <v>22</v>
      </c>
      <c r="C18" s="28" t="s">
        <v>23</v>
      </c>
      <c r="D18" s="24">
        <v>444900</v>
      </c>
      <c r="E18" s="24">
        <v>860517</v>
      </c>
      <c r="F18" s="24">
        <v>120098760.9</v>
      </c>
      <c r="G18" s="24">
        <v>7894410.2</v>
      </c>
      <c r="H18" s="24">
        <v>115753103.6</v>
      </c>
      <c r="I18" s="24">
        <v>5883071.5</v>
      </c>
      <c r="J18" s="24">
        <v>210332.3</v>
      </c>
      <c r="K18" s="24">
        <v>3831345.7</v>
      </c>
      <c r="L18" s="24">
        <v>100530942.1</v>
      </c>
      <c r="M18" s="24"/>
      <c r="N18" s="24"/>
      <c r="O18" s="24">
        <v>1424233</v>
      </c>
      <c r="P18" s="24">
        <v>65473037.8</v>
      </c>
      <c r="Q18" s="24">
        <v>43498921.7</v>
      </c>
      <c r="R18" s="24">
        <v>4523882</v>
      </c>
      <c r="S18" s="24">
        <v>59180327.8</v>
      </c>
      <c r="T18" s="24">
        <v>3061102.5</v>
      </c>
      <c r="U18" s="24">
        <v>29396846.4</v>
      </c>
      <c r="V18" s="24">
        <v>0</v>
      </c>
      <c r="W18" s="24">
        <v>2887286.5</v>
      </c>
      <c r="X18" s="24">
        <v>553840.5</v>
      </c>
      <c r="Y18" s="24">
        <v>12672267.5</v>
      </c>
      <c r="Z18" s="24">
        <v>21922806.4</v>
      </c>
      <c r="AA18" s="24">
        <v>4856313.28</v>
      </c>
      <c r="AB18" s="24">
        <v>8484508.3</v>
      </c>
      <c r="AC18" s="24">
        <v>21781783.6</v>
      </c>
      <c r="AD18" s="24">
        <v>5993385.2</v>
      </c>
      <c r="AE18" s="24">
        <v>457587.4</v>
      </c>
      <c r="AF18" s="24">
        <v>283959800</v>
      </c>
      <c r="AG18" s="24">
        <v>50228469.1</v>
      </c>
      <c r="AH18" s="24">
        <v>53005270.6</v>
      </c>
      <c r="AI18" s="24">
        <v>31747767</v>
      </c>
      <c r="AJ18" s="24">
        <v>36274899.8</v>
      </c>
      <c r="AK18" s="24">
        <v>3272486.3</v>
      </c>
      <c r="AL18" s="24">
        <v>3237227.7</v>
      </c>
      <c r="AM18" s="24">
        <v>1567394.9</v>
      </c>
      <c r="AN18" s="24">
        <v>3720828.8</v>
      </c>
      <c r="AO18" s="24"/>
      <c r="AP18" s="24">
        <v>6172684.8</v>
      </c>
      <c r="AQ18" s="24">
        <v>9879084</v>
      </c>
      <c r="AR18" s="24">
        <v>15261303.8</v>
      </c>
      <c r="AS18" s="24">
        <v>428312657.39</v>
      </c>
      <c r="AT18" s="24">
        <v>14532672</v>
      </c>
      <c r="AU18" s="24">
        <v>12782949.1</v>
      </c>
      <c r="AV18" s="24">
        <v>14191932</v>
      </c>
      <c r="AW18" s="24">
        <v>8443823.82</v>
      </c>
      <c r="AX18" s="24">
        <v>10997041.8</v>
      </c>
      <c r="AY18" s="24">
        <v>21967275.3</v>
      </c>
      <c r="AZ18" s="24">
        <v>161639406.6</v>
      </c>
      <c r="BA18" s="24">
        <v>626145868.3</v>
      </c>
      <c r="BB18" s="24">
        <v>495</v>
      </c>
      <c r="BC18" s="24">
        <v>152684412.97</v>
      </c>
      <c r="BD18" s="24">
        <v>62667302.1</v>
      </c>
      <c r="BE18" s="24"/>
      <c r="BF18" s="24">
        <v>1280663.1</v>
      </c>
      <c r="BG18" s="24">
        <v>1785861.82</v>
      </c>
      <c r="BH18" s="24">
        <v>555221.4</v>
      </c>
      <c r="BI18" s="24">
        <v>242221636.3</v>
      </c>
      <c r="BJ18" s="24">
        <v>25074824.7</v>
      </c>
      <c r="BK18" s="24">
        <v>43771759</v>
      </c>
      <c r="BL18" s="24">
        <v>708988534</v>
      </c>
      <c r="BM18" s="24">
        <v>25669089.3</v>
      </c>
      <c r="BN18" s="24">
        <v>0</v>
      </c>
      <c r="BO18" s="24">
        <v>5395047</v>
      </c>
      <c r="BP18" s="24">
        <v>2550135</v>
      </c>
      <c r="BQ18" s="24"/>
      <c r="BR18" s="24">
        <v>3640618.7</v>
      </c>
    </row>
    <row r="19" spans="1:70" ht="12.75">
      <c r="A19" s="21" t="s">
        <v>24</v>
      </c>
      <c r="B19" s="22" t="s">
        <v>25</v>
      </c>
      <c r="C19" s="28" t="s">
        <v>26</v>
      </c>
      <c r="D19" s="24">
        <v>0</v>
      </c>
      <c r="E19" s="24">
        <v>17617822.79</v>
      </c>
      <c r="F19" s="24">
        <v>111005183.5</v>
      </c>
      <c r="G19" s="24">
        <v>5330430</v>
      </c>
      <c r="H19" s="24">
        <v>1211</v>
      </c>
      <c r="I19" s="24">
        <v>2865005.03</v>
      </c>
      <c r="J19" s="24">
        <v>91002.15</v>
      </c>
      <c r="K19" s="24">
        <v>2198213.08</v>
      </c>
      <c r="L19" s="24">
        <v>12201671.84</v>
      </c>
      <c r="M19" s="24"/>
      <c r="N19" s="24"/>
      <c r="O19" s="24">
        <v>1695838.8</v>
      </c>
      <c r="P19" s="24">
        <v>18326154.25</v>
      </c>
      <c r="Q19" s="24">
        <v>25765858.04</v>
      </c>
      <c r="R19" s="24">
        <v>1664665.55</v>
      </c>
      <c r="S19" s="24">
        <v>51388577.66</v>
      </c>
      <c r="T19" s="24">
        <v>0</v>
      </c>
      <c r="U19" s="24">
        <v>34726807.93</v>
      </c>
      <c r="V19" s="24">
        <v>0</v>
      </c>
      <c r="W19" s="24">
        <v>1553651.82</v>
      </c>
      <c r="X19" s="24">
        <v>60127.1</v>
      </c>
      <c r="Y19" s="24">
        <v>8469395.6</v>
      </c>
      <c r="Z19" s="24">
        <v>0</v>
      </c>
      <c r="AA19" s="24">
        <v>5552384.06</v>
      </c>
      <c r="AB19" s="24">
        <v>2066119.64</v>
      </c>
      <c r="AC19" s="24">
        <v>1757390.81</v>
      </c>
      <c r="AD19" s="24">
        <v>2025194.46</v>
      </c>
      <c r="AE19" s="24">
        <v>606791.6</v>
      </c>
      <c r="AF19" s="24">
        <v>108767188.06</v>
      </c>
      <c r="AG19" s="24">
        <v>12869641.75</v>
      </c>
      <c r="AH19" s="24">
        <v>0</v>
      </c>
      <c r="AI19" s="24">
        <v>4750714.17</v>
      </c>
      <c r="AJ19" s="24">
        <v>12412201</v>
      </c>
      <c r="AK19" s="24">
        <v>3911775.34</v>
      </c>
      <c r="AL19" s="24">
        <v>377313.8</v>
      </c>
      <c r="AM19" s="24">
        <v>2041493.54</v>
      </c>
      <c r="AN19" s="24">
        <v>423232</v>
      </c>
      <c r="AO19" s="24"/>
      <c r="AP19" s="24">
        <v>2425667.8</v>
      </c>
      <c r="AQ19" s="24">
        <v>3433270.23</v>
      </c>
      <c r="AR19" s="24">
        <v>7504449.85</v>
      </c>
      <c r="AS19" s="24">
        <v>200270858.54</v>
      </c>
      <c r="AT19" s="24">
        <v>9756776.21</v>
      </c>
      <c r="AU19" s="24">
        <v>27280773.77</v>
      </c>
      <c r="AV19" s="24">
        <v>4467835.18</v>
      </c>
      <c r="AW19" s="24">
        <v>2862105.65</v>
      </c>
      <c r="AX19" s="24">
        <v>3065632.94</v>
      </c>
      <c r="AY19" s="24">
        <v>9420034.2</v>
      </c>
      <c r="AZ19" s="24">
        <v>1424500</v>
      </c>
      <c r="BA19" s="24">
        <v>45353883.8</v>
      </c>
      <c r="BB19" s="24">
        <v>157168.35</v>
      </c>
      <c r="BC19" s="24">
        <v>84773879.11</v>
      </c>
      <c r="BD19" s="24">
        <v>217642730.46</v>
      </c>
      <c r="BE19" s="24"/>
      <c r="BF19" s="24">
        <v>1218575.44</v>
      </c>
      <c r="BG19" s="24">
        <v>5980324.38</v>
      </c>
      <c r="BH19" s="24">
        <v>0</v>
      </c>
      <c r="BI19" s="24">
        <v>278178971.48</v>
      </c>
      <c r="BJ19" s="24">
        <v>10325343.44</v>
      </c>
      <c r="BK19" s="24">
        <v>7128500.92</v>
      </c>
      <c r="BL19" s="24">
        <v>95696714.38</v>
      </c>
      <c r="BM19" s="24">
        <v>4566836.01</v>
      </c>
      <c r="BN19" s="24">
        <v>0</v>
      </c>
      <c r="BO19" s="24">
        <v>52390.8</v>
      </c>
      <c r="BP19" s="24">
        <v>8924642.2</v>
      </c>
      <c r="BQ19" s="24"/>
      <c r="BR19" s="24">
        <v>164557.3</v>
      </c>
    </row>
    <row r="20" spans="1:70" ht="21">
      <c r="A20" s="30" t="s">
        <v>27</v>
      </c>
      <c r="B20" s="22" t="s">
        <v>28</v>
      </c>
      <c r="C20" s="28" t="s">
        <v>29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/>
      <c r="N20" s="24"/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/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/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24"/>
      <c r="BR20" s="24">
        <v>0</v>
      </c>
    </row>
    <row r="21" spans="1:70" ht="21">
      <c r="A21" s="29" t="s">
        <v>30</v>
      </c>
      <c r="B21" s="22" t="s">
        <v>31</v>
      </c>
      <c r="C21" s="28" t="s">
        <v>32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/>
      <c r="N21" s="24"/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/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/>
      <c r="BF21" s="24">
        <v>0</v>
      </c>
      <c r="BG21" s="24">
        <v>0</v>
      </c>
      <c r="BH21" s="24">
        <v>0</v>
      </c>
      <c r="BI21" s="24">
        <v>0</v>
      </c>
      <c r="BJ21" s="24">
        <v>0</v>
      </c>
      <c r="BK21" s="24">
        <v>0</v>
      </c>
      <c r="BL21" s="24">
        <v>0</v>
      </c>
      <c r="BM21" s="24">
        <v>0</v>
      </c>
      <c r="BN21" s="24">
        <v>0</v>
      </c>
      <c r="BO21" s="24">
        <v>0</v>
      </c>
      <c r="BP21" s="24">
        <v>0</v>
      </c>
      <c r="BQ21" s="24"/>
      <c r="BR21" s="24">
        <v>0</v>
      </c>
    </row>
    <row r="22" spans="1:70" ht="31.5">
      <c r="A22" s="21" t="s">
        <v>33</v>
      </c>
      <c r="B22" s="22" t="s">
        <v>34</v>
      </c>
      <c r="C22" s="28" t="s">
        <v>35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/>
      <c r="N22" s="24"/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/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/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/>
      <c r="BR22" s="24">
        <v>0</v>
      </c>
    </row>
    <row r="23" spans="1:70" ht="12.75">
      <c r="A23" s="21" t="s">
        <v>36</v>
      </c>
      <c r="B23" s="22" t="s">
        <v>37</v>
      </c>
      <c r="C23" s="25" t="s">
        <v>12</v>
      </c>
      <c r="D23" s="24">
        <v>662781.07</v>
      </c>
      <c r="E23" s="24">
        <v>706823.57</v>
      </c>
      <c r="F23" s="24">
        <v>108500876.48</v>
      </c>
      <c r="G23" s="24">
        <v>5000338.84</v>
      </c>
      <c r="H23" s="24">
        <v>46414200.89</v>
      </c>
      <c r="I23" s="24">
        <v>1571241.93</v>
      </c>
      <c r="J23" s="24">
        <v>51070.53</v>
      </c>
      <c r="K23" s="24">
        <v>1581607.66</v>
      </c>
      <c r="L23" s="24">
        <v>7589240.06</v>
      </c>
      <c r="M23" s="24"/>
      <c r="N23" s="24"/>
      <c r="O23" s="24">
        <v>386622.77</v>
      </c>
      <c r="P23" s="24">
        <v>23801802.89</v>
      </c>
      <c r="Q23" s="24">
        <v>15474046.4</v>
      </c>
      <c r="R23" s="24">
        <v>874483.75</v>
      </c>
      <c r="S23" s="24">
        <v>57367593.67</v>
      </c>
      <c r="T23" s="24">
        <v>628922.08</v>
      </c>
      <c r="U23" s="24">
        <v>2533671.69</v>
      </c>
      <c r="V23" s="24">
        <v>4385477831.09</v>
      </c>
      <c r="W23" s="24">
        <v>825313.2</v>
      </c>
      <c r="X23" s="24">
        <v>178227.54</v>
      </c>
      <c r="Y23" s="24">
        <v>3965936.14</v>
      </c>
      <c r="Z23" s="24">
        <v>4476537.13</v>
      </c>
      <c r="AA23" s="24">
        <v>2036800.55</v>
      </c>
      <c r="AB23" s="24">
        <v>1658835.72</v>
      </c>
      <c r="AC23" s="24">
        <v>2648899.96</v>
      </c>
      <c r="AD23" s="24">
        <v>2237860.15</v>
      </c>
      <c r="AE23" s="24">
        <v>485920.12</v>
      </c>
      <c r="AF23" s="24">
        <v>9405252.98</v>
      </c>
      <c r="AG23" s="24">
        <v>2441627.51</v>
      </c>
      <c r="AH23" s="24">
        <v>15062440.77</v>
      </c>
      <c r="AI23" s="24">
        <v>5555620.56</v>
      </c>
      <c r="AJ23" s="24">
        <v>25506157.35</v>
      </c>
      <c r="AK23" s="24">
        <v>301525.77</v>
      </c>
      <c r="AL23" s="24">
        <v>151640.61</v>
      </c>
      <c r="AM23" s="24">
        <v>1174941.71</v>
      </c>
      <c r="AN23" s="24">
        <v>463526.79</v>
      </c>
      <c r="AO23" s="24"/>
      <c r="AP23" s="24">
        <v>4593640.97</v>
      </c>
      <c r="AQ23" s="24">
        <v>796659.21</v>
      </c>
      <c r="AR23" s="24">
        <v>4683172.1</v>
      </c>
      <c r="AS23" s="24">
        <v>21098821.24</v>
      </c>
      <c r="AT23" s="24">
        <v>1222020.49</v>
      </c>
      <c r="AU23" s="24">
        <v>613337.61</v>
      </c>
      <c r="AV23" s="24">
        <v>2229286.43</v>
      </c>
      <c r="AW23" s="24">
        <v>6759369.01</v>
      </c>
      <c r="AX23" s="24">
        <v>849003.15</v>
      </c>
      <c r="AY23" s="24">
        <v>5492073.04</v>
      </c>
      <c r="AZ23" s="24">
        <v>45322335.39</v>
      </c>
      <c r="BA23" s="24">
        <v>220400221.22</v>
      </c>
      <c r="BB23" s="24">
        <v>1385597.44</v>
      </c>
      <c r="BC23" s="24">
        <v>16693743.61</v>
      </c>
      <c r="BD23" s="24">
        <v>3515003.6</v>
      </c>
      <c r="BE23" s="24"/>
      <c r="BF23" s="24">
        <v>89844.92</v>
      </c>
      <c r="BG23" s="24">
        <v>197747.79</v>
      </c>
      <c r="BH23" s="24">
        <v>88678.03</v>
      </c>
      <c r="BI23" s="24">
        <v>83043460.27</v>
      </c>
      <c r="BJ23" s="24">
        <v>7458240.91</v>
      </c>
      <c r="BK23" s="24">
        <v>1200798.62</v>
      </c>
      <c r="BL23" s="24">
        <v>21730677.32</v>
      </c>
      <c r="BM23" s="24">
        <v>2187422.13</v>
      </c>
      <c r="BN23" s="24">
        <v>0</v>
      </c>
      <c r="BO23" s="24">
        <v>3221119.93</v>
      </c>
      <c r="BP23" s="24">
        <v>6788701.04</v>
      </c>
      <c r="BQ23" s="24"/>
      <c r="BR23" s="24">
        <v>202700.31</v>
      </c>
    </row>
    <row r="24" spans="1:70" ht="12.75">
      <c r="A24" s="21" t="s">
        <v>38</v>
      </c>
      <c r="B24" s="22" t="s">
        <v>39</v>
      </c>
      <c r="C24" s="28" t="s">
        <v>40</v>
      </c>
      <c r="D24" s="24">
        <v>614687.07</v>
      </c>
      <c r="E24" s="24">
        <v>513096.47</v>
      </c>
      <c r="F24" s="24">
        <v>97283235.44</v>
      </c>
      <c r="G24" s="24">
        <v>4663286.72</v>
      </c>
      <c r="H24" s="24">
        <v>43088284.83</v>
      </c>
      <c r="I24" s="24">
        <v>1257091.81</v>
      </c>
      <c r="J24" s="24">
        <v>37768.82</v>
      </c>
      <c r="K24" s="24">
        <v>1425064.27</v>
      </c>
      <c r="L24" s="24">
        <v>3814752.4</v>
      </c>
      <c r="M24" s="24"/>
      <c r="N24" s="24"/>
      <c r="O24" s="24">
        <v>319532.37</v>
      </c>
      <c r="P24" s="24">
        <v>21274884.42</v>
      </c>
      <c r="Q24" s="24">
        <v>13968701.15</v>
      </c>
      <c r="R24" s="24">
        <v>738140.88</v>
      </c>
      <c r="S24" s="24">
        <v>30903507.89</v>
      </c>
      <c r="T24" s="24">
        <v>471390.1</v>
      </c>
      <c r="U24" s="24">
        <v>476658.04</v>
      </c>
      <c r="V24" s="24">
        <v>0</v>
      </c>
      <c r="W24" s="24">
        <v>725871.93</v>
      </c>
      <c r="X24" s="24">
        <v>159557.61</v>
      </c>
      <c r="Y24" s="24">
        <v>3522102.05</v>
      </c>
      <c r="Z24" s="24">
        <v>3892194.58</v>
      </c>
      <c r="AA24" s="24">
        <v>1847416.85</v>
      </c>
      <c r="AB24" s="24">
        <v>1400766.06</v>
      </c>
      <c r="AC24" s="24">
        <v>1956868.82</v>
      </c>
      <c r="AD24" s="24">
        <v>2024857.81</v>
      </c>
      <c r="AE24" s="24">
        <v>457768.96</v>
      </c>
      <c r="AF24" s="24">
        <v>473526.05</v>
      </c>
      <c r="AG24" s="24">
        <v>285946.59</v>
      </c>
      <c r="AH24" s="24">
        <v>12690268.85</v>
      </c>
      <c r="AI24" s="24">
        <v>4124196.59</v>
      </c>
      <c r="AJ24" s="24">
        <v>24136810</v>
      </c>
      <c r="AK24" s="24">
        <v>128343.64</v>
      </c>
      <c r="AL24" s="24">
        <v>25124.06</v>
      </c>
      <c r="AM24" s="24">
        <v>1103434.15</v>
      </c>
      <c r="AN24" s="24">
        <v>308642.82</v>
      </c>
      <c r="AO24" s="24"/>
      <c r="AP24" s="24">
        <v>4469688.91</v>
      </c>
      <c r="AQ24" s="24">
        <v>433902.25</v>
      </c>
      <c r="AR24" s="24">
        <v>3927680.81</v>
      </c>
      <c r="AS24" s="24">
        <v>3327086.76</v>
      </c>
      <c r="AT24" s="24">
        <v>100659.79</v>
      </c>
      <c r="AU24" s="24">
        <v>69885.15</v>
      </c>
      <c r="AV24" s="24">
        <v>1357274.98</v>
      </c>
      <c r="AW24" s="24">
        <v>6380366.45</v>
      </c>
      <c r="AX24" s="24">
        <v>475843.07</v>
      </c>
      <c r="AY24" s="24">
        <v>4696623.06</v>
      </c>
      <c r="AZ24" s="24">
        <v>38680391.66</v>
      </c>
      <c r="BA24" s="24">
        <v>199924054.41</v>
      </c>
      <c r="BB24" s="24">
        <v>1366635.26</v>
      </c>
      <c r="BC24" s="24">
        <v>11471499.7</v>
      </c>
      <c r="BD24" s="24">
        <v>51065.17</v>
      </c>
      <c r="BE24" s="24"/>
      <c r="BF24" s="24">
        <v>27206.46</v>
      </c>
      <c r="BG24" s="24">
        <v>128763.07</v>
      </c>
      <c r="BH24" s="24">
        <v>58731.51</v>
      </c>
      <c r="BI24" s="24">
        <v>72363900.66</v>
      </c>
      <c r="BJ24" s="24">
        <v>4529920.28</v>
      </c>
      <c r="BK24" s="24">
        <v>36400.65</v>
      </c>
      <c r="BL24" s="24">
        <v>4703575.98</v>
      </c>
      <c r="BM24" s="24">
        <v>1542758.64</v>
      </c>
      <c r="BN24" s="24">
        <v>0</v>
      </c>
      <c r="BO24" s="24">
        <v>3020213.93</v>
      </c>
      <c r="BP24" s="24">
        <v>6699108.04</v>
      </c>
      <c r="BQ24" s="24"/>
      <c r="BR24" s="24">
        <v>5637.8</v>
      </c>
    </row>
    <row r="25" spans="1:70" ht="12.75">
      <c r="A25" s="21" t="s">
        <v>41</v>
      </c>
      <c r="B25" s="22" t="s">
        <v>42</v>
      </c>
      <c r="C25" s="28" t="s">
        <v>43</v>
      </c>
      <c r="D25" s="24">
        <v>25094</v>
      </c>
      <c r="E25" s="24">
        <v>31727.1</v>
      </c>
      <c r="F25" s="24">
        <v>11217641.04</v>
      </c>
      <c r="G25" s="24">
        <v>337052.12</v>
      </c>
      <c r="H25" s="24">
        <v>3325916.06</v>
      </c>
      <c r="I25" s="24">
        <v>314150.12</v>
      </c>
      <c r="J25" s="24">
        <v>13301.71</v>
      </c>
      <c r="K25" s="24">
        <v>156543.39</v>
      </c>
      <c r="L25" s="24">
        <v>3774487.66</v>
      </c>
      <c r="M25" s="24"/>
      <c r="N25" s="24"/>
      <c r="O25" s="24">
        <v>67090.4</v>
      </c>
      <c r="P25" s="24">
        <v>2526918.47</v>
      </c>
      <c r="Q25" s="24">
        <v>1505345.25</v>
      </c>
      <c r="R25" s="24">
        <v>136342.87</v>
      </c>
      <c r="S25" s="24">
        <v>3444085.78</v>
      </c>
      <c r="T25" s="24">
        <v>157531.98</v>
      </c>
      <c r="U25" s="24">
        <v>2057013.65</v>
      </c>
      <c r="V25" s="24">
        <v>4385477831.09</v>
      </c>
      <c r="W25" s="24">
        <v>99441.27</v>
      </c>
      <c r="X25" s="24">
        <v>18669.93</v>
      </c>
      <c r="Y25" s="24">
        <v>443834.09</v>
      </c>
      <c r="Z25" s="24">
        <v>584342.55</v>
      </c>
      <c r="AA25" s="24">
        <v>189383.7</v>
      </c>
      <c r="AB25" s="24">
        <v>258069.66</v>
      </c>
      <c r="AC25" s="24">
        <v>692031.14</v>
      </c>
      <c r="AD25" s="24">
        <v>213002.34</v>
      </c>
      <c r="AE25" s="24">
        <v>28151.16</v>
      </c>
      <c r="AF25" s="24">
        <v>8931726.93</v>
      </c>
      <c r="AG25" s="24">
        <v>2155680.92</v>
      </c>
      <c r="AH25" s="24">
        <v>2372171.92</v>
      </c>
      <c r="AI25" s="24">
        <v>1431423.97</v>
      </c>
      <c r="AJ25" s="24">
        <v>1369347.35</v>
      </c>
      <c r="AK25" s="24">
        <v>173182.13</v>
      </c>
      <c r="AL25" s="24">
        <v>126516.55</v>
      </c>
      <c r="AM25" s="24">
        <v>71507.56</v>
      </c>
      <c r="AN25" s="24">
        <v>154883.97</v>
      </c>
      <c r="AO25" s="24"/>
      <c r="AP25" s="24">
        <v>123952.06</v>
      </c>
      <c r="AQ25" s="24">
        <v>362756.96</v>
      </c>
      <c r="AR25" s="24">
        <v>755491.29</v>
      </c>
      <c r="AS25" s="24">
        <v>17771734.48</v>
      </c>
      <c r="AT25" s="24">
        <v>1121360.7</v>
      </c>
      <c r="AU25" s="24">
        <v>543452.46</v>
      </c>
      <c r="AV25" s="24">
        <v>872011.45</v>
      </c>
      <c r="AW25" s="24">
        <v>379002.56</v>
      </c>
      <c r="AX25" s="24">
        <v>373160.08</v>
      </c>
      <c r="AY25" s="24">
        <v>795449.98</v>
      </c>
      <c r="AZ25" s="24">
        <v>6641943.73</v>
      </c>
      <c r="BA25" s="24">
        <v>20476166.81</v>
      </c>
      <c r="BB25" s="24">
        <v>18962.18</v>
      </c>
      <c r="BC25" s="24">
        <v>5222243.91</v>
      </c>
      <c r="BD25" s="24">
        <v>3463938.43</v>
      </c>
      <c r="BE25" s="24"/>
      <c r="BF25" s="24">
        <v>62638.46</v>
      </c>
      <c r="BG25" s="24">
        <v>68984.72</v>
      </c>
      <c r="BH25" s="24">
        <v>29946.52</v>
      </c>
      <c r="BI25" s="24">
        <v>10679559.61</v>
      </c>
      <c r="BJ25" s="24">
        <v>922124.78</v>
      </c>
      <c r="BK25" s="24">
        <v>1164397.97</v>
      </c>
      <c r="BL25" s="24">
        <v>17027101.34</v>
      </c>
      <c r="BM25" s="24">
        <v>644663.49</v>
      </c>
      <c r="BN25" s="24">
        <v>0</v>
      </c>
      <c r="BO25" s="24">
        <v>200906</v>
      </c>
      <c r="BP25" s="24">
        <v>89593</v>
      </c>
      <c r="BQ25" s="24"/>
      <c r="BR25" s="24">
        <v>197062.51</v>
      </c>
    </row>
    <row r="26" spans="1:70" ht="12.75">
      <c r="A26" s="21" t="s">
        <v>44</v>
      </c>
      <c r="B26" s="22" t="s">
        <v>45</v>
      </c>
      <c r="C26" s="28" t="s">
        <v>46</v>
      </c>
      <c r="D26" s="24">
        <v>23000</v>
      </c>
      <c r="E26" s="24">
        <v>162000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/>
      <c r="N26" s="24"/>
      <c r="O26" s="24">
        <v>0</v>
      </c>
      <c r="P26" s="24">
        <v>0</v>
      </c>
      <c r="Q26" s="24">
        <v>0</v>
      </c>
      <c r="R26" s="24">
        <v>0</v>
      </c>
      <c r="S26" s="24">
        <v>23020000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/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/>
      <c r="BF26" s="24">
        <v>0</v>
      </c>
      <c r="BG26" s="24">
        <v>0</v>
      </c>
      <c r="BH26" s="24">
        <v>0</v>
      </c>
      <c r="BI26" s="24">
        <v>0</v>
      </c>
      <c r="BJ26" s="24">
        <v>2006195.85</v>
      </c>
      <c r="BK26" s="24">
        <v>0</v>
      </c>
      <c r="BL26" s="24">
        <v>0</v>
      </c>
      <c r="BM26" s="24">
        <v>0</v>
      </c>
      <c r="BN26" s="24">
        <v>0</v>
      </c>
      <c r="BO26" s="24">
        <v>0</v>
      </c>
      <c r="BP26" s="24">
        <v>0</v>
      </c>
      <c r="BQ26" s="24"/>
      <c r="BR26" s="24">
        <v>0</v>
      </c>
    </row>
    <row r="27" spans="1:70" ht="12.75">
      <c r="A27" s="21" t="s">
        <v>47</v>
      </c>
      <c r="B27" s="22"/>
      <c r="C27" s="25" t="s">
        <v>14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/>
      <c r="N27" s="24"/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/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/>
      <c r="BF27" s="24">
        <v>0</v>
      </c>
      <c r="BG27" s="24">
        <v>0</v>
      </c>
      <c r="BH27" s="24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/>
      <c r="BR27" s="24">
        <v>0</v>
      </c>
    </row>
    <row r="28" spans="1:70" ht="12.75">
      <c r="A28" s="21" t="s">
        <v>48</v>
      </c>
      <c r="B28" s="22"/>
      <c r="C28" s="23" t="s">
        <v>19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/>
      <c r="N28" s="24"/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/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/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/>
      <c r="BR28" s="24">
        <v>0</v>
      </c>
    </row>
    <row r="29" spans="1:70" ht="21">
      <c r="A29" s="21" t="s">
        <v>49</v>
      </c>
      <c r="B29" s="22"/>
      <c r="C29" s="28" t="s">
        <v>50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/>
      <c r="N29" s="31"/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/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/>
      <c r="BR29" s="31">
        <v>0</v>
      </c>
    </row>
    <row r="30" spans="1:70" ht="12.75">
      <c r="A30" s="21" t="s">
        <v>51</v>
      </c>
      <c r="B30" s="22"/>
      <c r="C30" s="28" t="s">
        <v>52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/>
      <c r="N30" s="31"/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/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/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/>
      <c r="BR30" s="31">
        <v>0</v>
      </c>
    </row>
    <row r="31" spans="1:70" ht="31.5">
      <c r="A31" s="21" t="s">
        <v>53</v>
      </c>
      <c r="B31" s="22"/>
      <c r="C31" s="28" t="s">
        <v>54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/>
      <c r="N31" s="31"/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/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/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/>
      <c r="BR31" s="31">
        <v>0</v>
      </c>
    </row>
    <row r="32" spans="1:70" ht="18.75" customHeight="1">
      <c r="A32" s="21" t="s">
        <v>55</v>
      </c>
      <c r="B32" s="22"/>
      <c r="C32" s="28" t="s">
        <v>56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/>
      <c r="N32" s="31"/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/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/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/>
      <c r="BR32" s="31">
        <v>0</v>
      </c>
    </row>
    <row r="33" spans="1:70" ht="12.75">
      <c r="A33" s="21" t="s">
        <v>57</v>
      </c>
      <c r="B33" s="22"/>
      <c r="C33" s="28" t="s">
        <v>58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/>
      <c r="N33" s="31"/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/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/>
      <c r="BF33" s="31">
        <v>0</v>
      </c>
      <c r="BG33" s="31">
        <v>0</v>
      </c>
      <c r="BH33" s="31">
        <v>0</v>
      </c>
      <c r="BI33" s="31">
        <v>0</v>
      </c>
      <c r="BJ33" s="31">
        <v>0</v>
      </c>
      <c r="BK33" s="31">
        <v>0</v>
      </c>
      <c r="BL33" s="31">
        <v>0</v>
      </c>
      <c r="BM33" s="31">
        <v>0</v>
      </c>
      <c r="BN33" s="31">
        <v>0</v>
      </c>
      <c r="BO33" s="31">
        <v>0</v>
      </c>
      <c r="BP33" s="31">
        <v>0</v>
      </c>
      <c r="BQ33" s="31"/>
      <c r="BR33" s="31">
        <v>0</v>
      </c>
    </row>
    <row r="34" spans="1:70" ht="12.75">
      <c r="A34" s="32" t="s">
        <v>59</v>
      </c>
      <c r="B34" s="22"/>
      <c r="C34" s="25" t="s">
        <v>22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/>
      <c r="N34" s="33"/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/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/>
      <c r="BF34" s="33">
        <v>0</v>
      </c>
      <c r="BG34" s="33">
        <v>0</v>
      </c>
      <c r="BH34" s="33">
        <v>0</v>
      </c>
      <c r="BI34" s="33">
        <v>0</v>
      </c>
      <c r="BJ34" s="33">
        <v>0</v>
      </c>
      <c r="BK34" s="33">
        <v>0</v>
      </c>
      <c r="BL34" s="33">
        <v>0</v>
      </c>
      <c r="BM34" s="33">
        <v>0</v>
      </c>
      <c r="BN34" s="33">
        <v>0</v>
      </c>
      <c r="BO34" s="33">
        <v>0</v>
      </c>
      <c r="BP34" s="33">
        <v>0</v>
      </c>
      <c r="BQ34" s="33"/>
      <c r="BR34" s="33">
        <v>0</v>
      </c>
    </row>
    <row r="35" spans="1:70" ht="21">
      <c r="A35" s="32" t="s">
        <v>60</v>
      </c>
      <c r="B35" s="22" t="s">
        <v>63</v>
      </c>
      <c r="C35" s="25"/>
      <c r="D35" s="33">
        <f aca="true" t="shared" si="0" ref="D35:AI35">SUM(D10:D11,D13:D23)</f>
        <v>3669447.86</v>
      </c>
      <c r="E35" s="33">
        <f t="shared" si="0"/>
        <v>28712801.669999998</v>
      </c>
      <c r="F35" s="33">
        <f t="shared" si="0"/>
        <v>588380634</v>
      </c>
      <c r="G35" s="33">
        <f t="shared" si="0"/>
        <v>21426216.36</v>
      </c>
      <c r="H35" s="33">
        <f t="shared" si="0"/>
        <v>205990019.95999998</v>
      </c>
      <c r="I35" s="33">
        <f t="shared" si="0"/>
        <v>16642418.039999997</v>
      </c>
      <c r="J35" s="33">
        <f t="shared" si="0"/>
        <v>884614.67</v>
      </c>
      <c r="K35" s="33">
        <f t="shared" si="0"/>
        <v>8708210.63</v>
      </c>
      <c r="L35" s="33">
        <f t="shared" si="0"/>
        <v>154346365.47</v>
      </c>
      <c r="M35" s="33">
        <f t="shared" si="0"/>
        <v>0</v>
      </c>
      <c r="N35" s="33">
        <f t="shared" si="0"/>
        <v>0</v>
      </c>
      <c r="O35" s="33">
        <f t="shared" si="0"/>
        <v>4231922.99</v>
      </c>
      <c r="P35" s="33">
        <f t="shared" si="0"/>
        <v>149272180.86</v>
      </c>
      <c r="Q35" s="33">
        <f t="shared" si="0"/>
        <v>94172740.23000002</v>
      </c>
      <c r="R35" s="33">
        <f t="shared" si="0"/>
        <v>8618327.8</v>
      </c>
      <c r="S35" s="33">
        <f t="shared" si="0"/>
        <v>293483246.16999996</v>
      </c>
      <c r="T35" s="33">
        <f t="shared" si="0"/>
        <v>10430209.37</v>
      </c>
      <c r="U35" s="33">
        <f t="shared" si="0"/>
        <v>103340695.69999999</v>
      </c>
      <c r="V35" s="33">
        <f t="shared" si="0"/>
        <v>325648254486.44</v>
      </c>
      <c r="W35" s="33">
        <f t="shared" si="0"/>
        <v>7330887.0200000005</v>
      </c>
      <c r="X35" s="33">
        <f t="shared" si="0"/>
        <v>1630812.2400000002</v>
      </c>
      <c r="Y35" s="33">
        <f t="shared" si="0"/>
        <v>33724231.730000004</v>
      </c>
      <c r="Z35" s="33">
        <f t="shared" si="0"/>
        <v>27940719.88</v>
      </c>
      <c r="AA35" s="33">
        <f t="shared" si="0"/>
        <v>14249280.96</v>
      </c>
      <c r="AB35" s="33">
        <f t="shared" si="0"/>
        <v>20074448.23</v>
      </c>
      <c r="AC35" s="33">
        <f t="shared" si="0"/>
        <v>27798913.040000003</v>
      </c>
      <c r="AD35" s="33">
        <f t="shared" si="0"/>
        <v>13306525.160000002</v>
      </c>
      <c r="AE35" s="33">
        <f t="shared" si="0"/>
        <v>2781577.31</v>
      </c>
      <c r="AF35" s="33">
        <f t="shared" si="0"/>
        <v>556009597.03</v>
      </c>
      <c r="AG35" s="33">
        <f t="shared" si="0"/>
        <v>103555737.01</v>
      </c>
      <c r="AH35" s="33">
        <f t="shared" si="0"/>
        <v>163950610.96</v>
      </c>
      <c r="AI35" s="33">
        <f t="shared" si="0"/>
        <v>56673857.79000001</v>
      </c>
      <c r="AJ35" s="33">
        <f aca="true" t="shared" si="1" ref="AJ35:BR35">SUM(AJ10:AJ11,AJ13:AJ23)</f>
        <v>91718520.93</v>
      </c>
      <c r="AK35" s="33">
        <f t="shared" si="1"/>
        <v>12009722.64</v>
      </c>
      <c r="AL35" s="33">
        <f t="shared" si="1"/>
        <v>4607535.430000001</v>
      </c>
      <c r="AM35" s="33">
        <f t="shared" si="1"/>
        <v>8346447.63</v>
      </c>
      <c r="AN35" s="33">
        <f t="shared" si="1"/>
        <v>6642878.2299999995</v>
      </c>
      <c r="AO35" s="33">
        <f t="shared" si="1"/>
        <v>0</v>
      </c>
      <c r="AP35" s="33">
        <f t="shared" si="1"/>
        <v>20040040.939999998</v>
      </c>
      <c r="AQ35" s="33">
        <f t="shared" si="1"/>
        <v>17567160.41</v>
      </c>
      <c r="AR35" s="33">
        <f t="shared" si="1"/>
        <v>41309854.95</v>
      </c>
      <c r="AS35" s="33">
        <f t="shared" si="1"/>
        <v>1413344481.6499999</v>
      </c>
      <c r="AT35" s="33">
        <f t="shared" si="1"/>
        <v>45840316.75</v>
      </c>
      <c r="AU35" s="33">
        <f t="shared" si="1"/>
        <v>62375957.95999999</v>
      </c>
      <c r="AV35" s="33">
        <f t="shared" si="1"/>
        <v>50743465.74</v>
      </c>
      <c r="AW35" s="33">
        <f t="shared" si="1"/>
        <v>22864670.12</v>
      </c>
      <c r="AX35" s="33">
        <f t="shared" si="1"/>
        <v>18746185.11</v>
      </c>
      <c r="AY35" s="33">
        <f t="shared" si="1"/>
        <v>66620165.82</v>
      </c>
      <c r="AZ35" s="33">
        <f t="shared" si="1"/>
        <v>371466964.68999994</v>
      </c>
      <c r="BA35" s="33">
        <f t="shared" si="1"/>
        <v>1354196114.07</v>
      </c>
      <c r="BB35" s="33">
        <f t="shared" si="1"/>
        <v>2357053.4299999997</v>
      </c>
      <c r="BC35" s="33">
        <f t="shared" si="1"/>
        <v>340562750.44</v>
      </c>
      <c r="BD35" s="33">
        <f t="shared" si="1"/>
        <v>471307872.28000003</v>
      </c>
      <c r="BE35" s="33">
        <f t="shared" si="1"/>
        <v>0</v>
      </c>
      <c r="BF35" s="33">
        <f t="shared" si="1"/>
        <v>3749345.04</v>
      </c>
      <c r="BG35" s="33">
        <f t="shared" si="1"/>
        <v>8836057.34</v>
      </c>
      <c r="BH35" s="33">
        <f t="shared" si="1"/>
        <v>2092750.1899999997</v>
      </c>
      <c r="BI35" s="33">
        <f t="shared" si="1"/>
        <v>732765876.48</v>
      </c>
      <c r="BJ35" s="33">
        <f t="shared" si="1"/>
        <v>71599023.99</v>
      </c>
      <c r="BK35" s="33">
        <f t="shared" si="1"/>
        <v>61899047.18</v>
      </c>
      <c r="BL35" s="33">
        <f t="shared" si="1"/>
        <v>999913606.84</v>
      </c>
      <c r="BM35" s="33">
        <f t="shared" si="1"/>
        <v>41287461.35</v>
      </c>
      <c r="BN35" s="33">
        <f t="shared" si="1"/>
        <v>39896.8</v>
      </c>
      <c r="BO35" s="33">
        <f t="shared" si="1"/>
        <v>10067825.48</v>
      </c>
      <c r="BP35" s="33">
        <f t="shared" si="1"/>
        <v>19024044.72</v>
      </c>
      <c r="BQ35" s="33">
        <f t="shared" si="1"/>
        <v>0</v>
      </c>
      <c r="BR35" s="33">
        <f t="shared" si="1"/>
        <v>8697026.89</v>
      </c>
    </row>
    <row r="36" spans="1:70" ht="12.75">
      <c r="A36" s="32" t="s">
        <v>61</v>
      </c>
      <c r="B36" s="22"/>
      <c r="C36" s="25" t="s">
        <v>25</v>
      </c>
      <c r="D36" s="33">
        <f aca="true" t="shared" si="2" ref="D36:AI36">SUM(D10,D11,D12,D23,D27)-D34</f>
        <v>3669447.86</v>
      </c>
      <c r="E36" s="33">
        <f t="shared" si="2"/>
        <v>28712801.669999998</v>
      </c>
      <c r="F36" s="33">
        <f t="shared" si="2"/>
        <v>588380634</v>
      </c>
      <c r="G36" s="33">
        <f t="shared" si="2"/>
        <v>21426216.36</v>
      </c>
      <c r="H36" s="33">
        <f t="shared" si="2"/>
        <v>205990019.95999998</v>
      </c>
      <c r="I36" s="33">
        <f t="shared" si="2"/>
        <v>16642418.04</v>
      </c>
      <c r="J36" s="33">
        <f t="shared" si="2"/>
        <v>884614.67</v>
      </c>
      <c r="K36" s="33">
        <f t="shared" si="2"/>
        <v>8708210.63</v>
      </c>
      <c r="L36" s="33">
        <f t="shared" si="2"/>
        <v>154346365.47</v>
      </c>
      <c r="M36" s="33">
        <f t="shared" si="2"/>
        <v>0</v>
      </c>
      <c r="N36" s="33">
        <f t="shared" si="2"/>
        <v>0</v>
      </c>
      <c r="O36" s="33">
        <f t="shared" si="2"/>
        <v>4231922.99</v>
      </c>
      <c r="P36" s="33">
        <f t="shared" si="2"/>
        <v>149272180.86</v>
      </c>
      <c r="Q36" s="33">
        <f t="shared" si="2"/>
        <v>94172740.23</v>
      </c>
      <c r="R36" s="33">
        <f t="shared" si="2"/>
        <v>8618327.8</v>
      </c>
      <c r="S36" s="33">
        <f t="shared" si="2"/>
        <v>293483246.17</v>
      </c>
      <c r="T36" s="33">
        <f t="shared" si="2"/>
        <v>10430209.370000001</v>
      </c>
      <c r="U36" s="33">
        <f t="shared" si="2"/>
        <v>103340695.69999999</v>
      </c>
      <c r="V36" s="33">
        <f t="shared" si="2"/>
        <v>325648254486.44006</v>
      </c>
      <c r="W36" s="33">
        <f t="shared" si="2"/>
        <v>7330887.02</v>
      </c>
      <c r="X36" s="33">
        <f t="shared" si="2"/>
        <v>1630812.24</v>
      </c>
      <c r="Y36" s="33">
        <f t="shared" si="2"/>
        <v>33724231.73</v>
      </c>
      <c r="Z36" s="33">
        <f t="shared" si="2"/>
        <v>27940719.88</v>
      </c>
      <c r="AA36" s="33">
        <f t="shared" si="2"/>
        <v>14249280.96</v>
      </c>
      <c r="AB36" s="33">
        <f t="shared" si="2"/>
        <v>20074448.23</v>
      </c>
      <c r="AC36" s="33">
        <f t="shared" si="2"/>
        <v>27798913.040000003</v>
      </c>
      <c r="AD36" s="33">
        <f t="shared" si="2"/>
        <v>13306525.16</v>
      </c>
      <c r="AE36" s="33">
        <f t="shared" si="2"/>
        <v>2781577.31</v>
      </c>
      <c r="AF36" s="33">
        <f t="shared" si="2"/>
        <v>556009597.03</v>
      </c>
      <c r="AG36" s="33">
        <f t="shared" si="2"/>
        <v>103555737.01</v>
      </c>
      <c r="AH36" s="33">
        <f t="shared" si="2"/>
        <v>163950610.96</v>
      </c>
      <c r="AI36" s="33">
        <f t="shared" si="2"/>
        <v>56673857.79000001</v>
      </c>
      <c r="AJ36" s="33">
        <f aca="true" t="shared" si="3" ref="AJ36:BR36">SUM(AJ10,AJ11,AJ12,AJ23,AJ27)-AJ34</f>
        <v>91718520.93</v>
      </c>
      <c r="AK36" s="33">
        <f t="shared" si="3"/>
        <v>12009722.64</v>
      </c>
      <c r="AL36" s="33">
        <f t="shared" si="3"/>
        <v>4607535.430000001</v>
      </c>
      <c r="AM36" s="33">
        <f t="shared" si="3"/>
        <v>8346447.63</v>
      </c>
      <c r="AN36" s="33">
        <f t="shared" si="3"/>
        <v>6642878.2299999995</v>
      </c>
      <c r="AO36" s="33">
        <f t="shared" si="3"/>
        <v>0</v>
      </c>
      <c r="AP36" s="33">
        <f t="shared" si="3"/>
        <v>20040040.939999998</v>
      </c>
      <c r="AQ36" s="33">
        <f t="shared" si="3"/>
        <v>17567160.41</v>
      </c>
      <c r="AR36" s="33">
        <f t="shared" si="3"/>
        <v>41309854.95</v>
      </c>
      <c r="AS36" s="33">
        <f t="shared" si="3"/>
        <v>1413344481.6499999</v>
      </c>
      <c r="AT36" s="33">
        <f t="shared" si="3"/>
        <v>45840316.75</v>
      </c>
      <c r="AU36" s="33">
        <f t="shared" si="3"/>
        <v>62375957.95999999</v>
      </c>
      <c r="AV36" s="33">
        <f t="shared" si="3"/>
        <v>50743465.74</v>
      </c>
      <c r="AW36" s="33">
        <f t="shared" si="3"/>
        <v>22864670.119999997</v>
      </c>
      <c r="AX36" s="33">
        <f t="shared" si="3"/>
        <v>18746185.109999996</v>
      </c>
      <c r="AY36" s="33">
        <f t="shared" si="3"/>
        <v>66620165.82</v>
      </c>
      <c r="AZ36" s="33">
        <f t="shared" si="3"/>
        <v>371466964.69</v>
      </c>
      <c r="BA36" s="33">
        <f t="shared" si="3"/>
        <v>1354196114.07</v>
      </c>
      <c r="BB36" s="33">
        <f t="shared" si="3"/>
        <v>2357053.4299999997</v>
      </c>
      <c r="BC36" s="33">
        <f t="shared" si="3"/>
        <v>340562750.44000006</v>
      </c>
      <c r="BD36" s="33">
        <f t="shared" si="3"/>
        <v>471307872.28000003</v>
      </c>
      <c r="BE36" s="33">
        <f t="shared" si="3"/>
        <v>0</v>
      </c>
      <c r="BF36" s="33">
        <f t="shared" si="3"/>
        <v>3749345.04</v>
      </c>
      <c r="BG36" s="33">
        <f t="shared" si="3"/>
        <v>8836057.34</v>
      </c>
      <c r="BH36" s="33">
        <f t="shared" si="3"/>
        <v>2092750.1900000002</v>
      </c>
      <c r="BI36" s="33">
        <f t="shared" si="3"/>
        <v>732765876.4799999</v>
      </c>
      <c r="BJ36" s="33">
        <f t="shared" si="3"/>
        <v>71599023.99</v>
      </c>
      <c r="BK36" s="33">
        <f t="shared" si="3"/>
        <v>61899047.18</v>
      </c>
      <c r="BL36" s="33">
        <f t="shared" si="3"/>
        <v>999913606.84</v>
      </c>
      <c r="BM36" s="33">
        <f t="shared" si="3"/>
        <v>41287461.35</v>
      </c>
      <c r="BN36" s="33">
        <f t="shared" si="3"/>
        <v>39896.8</v>
      </c>
      <c r="BO36" s="33">
        <f t="shared" si="3"/>
        <v>10067825.48</v>
      </c>
      <c r="BP36" s="33">
        <f t="shared" si="3"/>
        <v>19024044.72</v>
      </c>
      <c r="BQ36" s="33">
        <f t="shared" si="3"/>
        <v>0</v>
      </c>
      <c r="BR36" s="33">
        <f t="shared" si="3"/>
        <v>8697026.89</v>
      </c>
    </row>
    <row r="37" spans="1:71" ht="15.75" customHeight="1">
      <c r="A37" s="34" t="s">
        <v>62</v>
      </c>
      <c r="B37" s="35"/>
      <c r="C37" s="36"/>
      <c r="D37" s="37"/>
      <c r="E37" s="37"/>
      <c r="F37" s="37"/>
      <c r="BO37" s="41" t="s">
        <v>198</v>
      </c>
      <c r="BP37" s="42"/>
      <c r="BQ37" s="43"/>
      <c r="BR37" s="44"/>
      <c r="BS37" s="45"/>
    </row>
    <row r="38" spans="2:72" ht="12.75">
      <c r="B38" s="35"/>
      <c r="BO38" s="3" t="s">
        <v>199</v>
      </c>
      <c r="BP38" s="42"/>
      <c r="BQ38" s="43"/>
      <c r="BR38" s="44"/>
      <c r="BS38" s="46" t="s">
        <v>200</v>
      </c>
      <c r="BT38" s="45"/>
    </row>
    <row r="39" ht="12.75">
      <c r="B39" s="35"/>
    </row>
    <row r="40" ht="12.75">
      <c r="B40" s="35"/>
    </row>
    <row r="41" ht="12.75">
      <c r="B41" s="35"/>
    </row>
    <row r="42" ht="12.75">
      <c r="B42" s="35"/>
    </row>
    <row r="43" ht="12.75">
      <c r="B43" s="35"/>
    </row>
    <row r="44" ht="12.75">
      <c r="B44" s="35"/>
    </row>
    <row r="45" ht="12.75">
      <c r="B45" s="35"/>
    </row>
    <row r="46" ht="12.75">
      <c r="B46" s="35"/>
    </row>
    <row r="47" ht="12.75">
      <c r="B47" s="35"/>
    </row>
    <row r="48" ht="12.75">
      <c r="B48" s="35"/>
    </row>
    <row r="49" ht="12.75">
      <c r="B49" s="35"/>
    </row>
    <row r="50" ht="12.75">
      <c r="B50" s="35"/>
    </row>
    <row r="51" ht="12.75">
      <c r="B51" s="35"/>
    </row>
    <row r="52" ht="12.75">
      <c r="B52" s="35"/>
    </row>
    <row r="53" ht="12.75">
      <c r="B53" s="35"/>
    </row>
    <row r="54" ht="12.75">
      <c r="B54" s="35"/>
    </row>
    <row r="55" ht="12.75">
      <c r="B55" s="35"/>
    </row>
    <row r="56" ht="12.75">
      <c r="B56" s="35"/>
    </row>
    <row r="57" ht="12.75">
      <c r="B57" s="35"/>
    </row>
    <row r="58" ht="12.75">
      <c r="B58" s="35"/>
    </row>
    <row r="59" ht="12.75">
      <c r="B59" s="35"/>
    </row>
    <row r="60" ht="12.75">
      <c r="B60" s="35"/>
    </row>
    <row r="61" ht="12.75">
      <c r="B61" s="35"/>
    </row>
    <row r="62" ht="12.75">
      <c r="B62" s="35"/>
    </row>
    <row r="63" ht="12.75">
      <c r="B63" s="35"/>
    </row>
    <row r="64" ht="12.75">
      <c r="B64" s="35"/>
    </row>
    <row r="65" ht="12.75">
      <c r="B65" s="35"/>
    </row>
    <row r="66" ht="12.75">
      <c r="B66" s="35"/>
    </row>
    <row r="67" ht="12.75">
      <c r="B67" s="35"/>
    </row>
    <row r="68" ht="12.75">
      <c r="B68" s="39"/>
    </row>
    <row r="69" ht="12.75">
      <c r="B69" s="39"/>
    </row>
    <row r="70" ht="12.75">
      <c r="B70" s="39"/>
    </row>
    <row r="71" ht="12.75">
      <c r="B71" s="39"/>
    </row>
    <row r="72" ht="12.75">
      <c r="B72" s="39"/>
    </row>
    <row r="73" ht="12.75">
      <c r="B73" s="39"/>
    </row>
    <row r="74" ht="12.75">
      <c r="B74" s="39"/>
    </row>
    <row r="75" ht="12.75">
      <c r="B75" s="39"/>
    </row>
    <row r="76" ht="12.75">
      <c r="B76" s="39"/>
    </row>
    <row r="77" ht="12.75">
      <c r="B77" s="39"/>
    </row>
    <row r="78" ht="12.75">
      <c r="B78" s="39"/>
    </row>
    <row r="79" ht="12.75">
      <c r="B79" s="39"/>
    </row>
    <row r="80" ht="12.75">
      <c r="B80" s="39"/>
    </row>
    <row r="81" ht="12.75">
      <c r="B81" s="39"/>
    </row>
    <row r="82" ht="12.75">
      <c r="B82" s="39"/>
    </row>
    <row r="83" ht="12.75">
      <c r="B83" s="39"/>
    </row>
    <row r="84" ht="12.75">
      <c r="B84" s="39"/>
    </row>
    <row r="85" ht="12.75">
      <c r="B85" s="39"/>
    </row>
    <row r="86" ht="12.75">
      <c r="B86" s="39"/>
    </row>
    <row r="87" ht="12.75">
      <c r="B87" s="39"/>
    </row>
    <row r="88" ht="12.75">
      <c r="B88" s="39"/>
    </row>
    <row r="89" ht="12.75">
      <c r="B89" s="39"/>
    </row>
    <row r="90" ht="12.75">
      <c r="B90" s="39"/>
    </row>
    <row r="91" ht="12.75">
      <c r="B91" s="39"/>
    </row>
    <row r="92" ht="12.75">
      <c r="B92" s="39"/>
    </row>
    <row r="93" ht="12.75">
      <c r="B93" s="39"/>
    </row>
    <row r="94" ht="12.75">
      <c r="B94" s="39"/>
    </row>
    <row r="95" ht="12.75">
      <c r="B95" s="39"/>
    </row>
  </sheetData>
  <mergeCells count="64">
    <mergeCell ref="BR3:BR6"/>
    <mergeCell ref="W3:Y5"/>
    <mergeCell ref="BF3:BH5"/>
    <mergeCell ref="BN3:BN6"/>
    <mergeCell ref="BO3:BO6"/>
    <mergeCell ref="BP3:BP6"/>
    <mergeCell ref="BQ3:BQ6"/>
    <mergeCell ref="BJ3:BJ6"/>
    <mergeCell ref="BK3:BK6"/>
    <mergeCell ref="BL3:BL6"/>
    <mergeCell ref="BM3:BM6"/>
    <mergeCell ref="BI3:BI6"/>
    <mergeCell ref="BB3:BB6"/>
    <mergeCell ref="BC3:BC6"/>
    <mergeCell ref="BD3:BD6"/>
    <mergeCell ref="BE3:BE6"/>
    <mergeCell ref="AX3:AX6"/>
    <mergeCell ref="AY3:AY6"/>
    <mergeCell ref="AZ3:AZ6"/>
    <mergeCell ref="BA3:BA6"/>
    <mergeCell ref="AT3:AT6"/>
    <mergeCell ref="AU3:AU6"/>
    <mergeCell ref="AV3:AV6"/>
    <mergeCell ref="AW3:AW6"/>
    <mergeCell ref="AP3:AP6"/>
    <mergeCell ref="AQ3:AQ6"/>
    <mergeCell ref="AR3:AR6"/>
    <mergeCell ref="AS3:AS6"/>
    <mergeCell ref="AL3:AL6"/>
    <mergeCell ref="AM3:AM6"/>
    <mergeCell ref="AN3:AN6"/>
    <mergeCell ref="AO3:AO6"/>
    <mergeCell ref="AH3:AH6"/>
    <mergeCell ref="AI3:AI6"/>
    <mergeCell ref="AJ3:AJ6"/>
    <mergeCell ref="AK3:AK6"/>
    <mergeCell ref="AD3:AD6"/>
    <mergeCell ref="AE3:AE6"/>
    <mergeCell ref="AF3:AF6"/>
    <mergeCell ref="AG3:AG6"/>
    <mergeCell ref="AA3:AA6"/>
    <mergeCell ref="AB3:AB6"/>
    <mergeCell ref="AC3:AC6"/>
    <mergeCell ref="Z3:Z6"/>
    <mergeCell ref="T3:T6"/>
    <mergeCell ref="U3:U6"/>
    <mergeCell ref="V3:V6"/>
    <mergeCell ref="S3:S6"/>
    <mergeCell ref="L3:L6"/>
    <mergeCell ref="G3:G6"/>
    <mergeCell ref="H3:H6"/>
    <mergeCell ref="Q3:R6"/>
    <mergeCell ref="O3:O6"/>
    <mergeCell ref="M3:N6"/>
    <mergeCell ref="P3:P6"/>
    <mergeCell ref="A5:C5"/>
    <mergeCell ref="F3:F6"/>
    <mergeCell ref="D3:E6"/>
    <mergeCell ref="K3:K6"/>
    <mergeCell ref="I3:J6"/>
    <mergeCell ref="D1:H1"/>
    <mergeCell ref="D2:F2"/>
    <mergeCell ref="A3:C3"/>
    <mergeCell ref="A4:C4"/>
  </mergeCells>
  <printOptions/>
  <pageMargins left="0.2362204724409449" right="0.15748031496062992" top="0.15748031496062992" bottom="0.1968503937007874" header="0" footer="0.07874015748031496"/>
  <pageSetup horizontalDpi="600" verticalDpi="600" orientation="landscape" paperSize="9" r:id="rId2"/>
  <headerFooter alignWithMargins="0">
    <oddFooter xml:space="preserve">&amp;L&amp;"Times New Roman,обычный"&amp;8Страница &amp;P из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Пользователь</cp:lastModifiedBy>
  <cp:lastPrinted>2009-05-15T07:48:04Z</cp:lastPrinted>
  <dcterms:created xsi:type="dcterms:W3CDTF">2005-05-11T11:10:41Z</dcterms:created>
  <dcterms:modified xsi:type="dcterms:W3CDTF">2009-10-15T04:49:20Z</dcterms:modified>
  <cp:category/>
  <cp:version/>
  <cp:contentType/>
  <cp:contentStatus/>
  <cp:revision>1</cp:revision>
</cp:coreProperties>
</file>