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<sst xmlns="http://schemas.openxmlformats.org/spreadsheetml/2006/main" count="33" uniqueCount="28">
  <si>
    <t>Наименование образовательного учреждения</t>
  </si>
  <si>
    <t>Атнарская СОШ</t>
  </si>
  <si>
    <t>Большеатменская СОШ</t>
  </si>
  <si>
    <t>Красночетайская СОШ</t>
  </si>
  <si>
    <t>Мижеркасинская СОШ</t>
  </si>
  <si>
    <t>Новоатайская СОШ</t>
  </si>
  <si>
    <t>Питеркинская СОШ</t>
  </si>
  <si>
    <t>Верхнеаккозинская ООШ</t>
  </si>
  <si>
    <t>Испуханская ООШ</t>
  </si>
  <si>
    <t>Хозанкинская ООШ</t>
  </si>
  <si>
    <t>Шолинская ООШ</t>
  </si>
  <si>
    <t>Штанашская ООШ</t>
  </si>
  <si>
    <t>Баймашкинская НШ-ДС</t>
  </si>
  <si>
    <t>Ижекейская НШ-ДС</t>
  </si>
  <si>
    <t>Кумаркинская НШ-ДС</t>
  </si>
  <si>
    <t>Пандиковская НШ-ДС</t>
  </si>
  <si>
    <t>Хоршевашская НШ-ДС</t>
  </si>
  <si>
    <t>ФОТ учителей ОУ за май 2008</t>
  </si>
  <si>
    <t>ФОТ  ОУ за май 2008</t>
  </si>
  <si>
    <t>кол-во работников</t>
  </si>
  <si>
    <t>количество учителей</t>
  </si>
  <si>
    <t>Ср. з/п учителей</t>
  </si>
  <si>
    <t>Доля ФОТ учителей в общем ФОТ, %</t>
  </si>
  <si>
    <t>Доля учителей в общей численности работающих, %</t>
  </si>
  <si>
    <t>Таблица для расчета по з/п (КПМО), май 2008</t>
  </si>
  <si>
    <t>И Т О Г О (среднее)</t>
  </si>
  <si>
    <t>всего</t>
  </si>
  <si>
    <t>в среднем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</si>
</sst>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10" fontId="1" fillId="0" borderId="3" xfId="0" applyNumberFormat="1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10" fontId="4" fillId="0" borderId="3" xfId="0" applyNumberFormat="1" applyFont="1" applyBorder="1" applyAlignment="1">
      <alignment vertical="top" wrapText="1"/>
    </xf>
    <xf numFmtId="2" fontId="4" fillId="0" borderId="3" xfId="0" applyNumberFormat="1" applyFont="1" applyBorder="1" applyAlignment="1">
      <alignment vertical="top" wrapText="1"/>
    </xf>
    <xf numFmtId="0" fontId="3" fillId="0" borderId="5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H20" sqref="H20"/>
    </sheetView>
  </sheetViews>
  <sheetFormatPr defaultColWidth="9.140625" defaultRowHeight="12.75"/>
  <cols>
    <col min="1" max="1" width="26.140625" style="0" bestFit="1" customWidth="1"/>
    <col min="2" max="2" width="11.00390625" style="0" customWidth="1"/>
    <col min="3" max="3" width="11.421875" style="0" customWidth="1"/>
    <col min="4" max="4" width="12.28125" style="0" customWidth="1"/>
    <col min="5" max="5" width="12.140625" style="0" customWidth="1"/>
    <col min="6" max="6" width="12.421875" style="0" customWidth="1"/>
    <col min="7" max="7" width="11.140625" style="0" customWidth="1"/>
    <col min="8" max="8" width="12.00390625" style="0" customWidth="1"/>
  </cols>
  <sheetData>
    <row r="1" spans="1:8" ht="15.75" thickBot="1">
      <c r="A1" s="9" t="s">
        <v>24</v>
      </c>
      <c r="B1" s="9"/>
      <c r="C1" s="9"/>
      <c r="D1" s="9"/>
      <c r="E1" s="9"/>
      <c r="F1" s="9"/>
      <c r="G1" s="9"/>
      <c r="H1" s="9"/>
    </row>
    <row r="2" spans="1:8" ht="83.25" customHeight="1" thickBot="1">
      <c r="A2" s="1" t="s">
        <v>0</v>
      </c>
      <c r="B2" s="4" t="s">
        <v>18</v>
      </c>
      <c r="C2" s="4" t="s">
        <v>17</v>
      </c>
      <c r="D2" s="4" t="s">
        <v>22</v>
      </c>
      <c r="E2" s="4" t="s">
        <v>19</v>
      </c>
      <c r="F2" s="4" t="s">
        <v>20</v>
      </c>
      <c r="G2" s="4" t="s">
        <v>21</v>
      </c>
      <c r="H2" s="4" t="s">
        <v>23</v>
      </c>
    </row>
    <row r="3" spans="1:8" ht="16.5" thickBot="1">
      <c r="A3" s="2" t="s">
        <v>1</v>
      </c>
      <c r="B3" s="3">
        <v>237.1</v>
      </c>
      <c r="C3" s="3">
        <v>150.1</v>
      </c>
      <c r="D3" s="5">
        <f>C3/B3/16</f>
        <v>0.039566638549135384</v>
      </c>
      <c r="E3" s="3">
        <v>40</v>
      </c>
      <c r="F3" s="3">
        <v>19</v>
      </c>
      <c r="G3" s="3">
        <v>7.9</v>
      </c>
      <c r="H3" s="5">
        <f aca="true" t="shared" si="0" ref="H3:H8">F3/E3</f>
        <v>0.475</v>
      </c>
    </row>
    <row r="4" spans="1:8" ht="16.5" thickBot="1">
      <c r="A4" s="2" t="s">
        <v>2</v>
      </c>
      <c r="B4" s="3">
        <v>315.2</v>
      </c>
      <c r="C4" s="3">
        <v>187.9</v>
      </c>
      <c r="D4" s="5">
        <f>C4/B4</f>
        <v>0.5961294416243655</v>
      </c>
      <c r="E4" s="3">
        <v>45</v>
      </c>
      <c r="F4" s="3">
        <v>21</v>
      </c>
      <c r="G4" s="3">
        <v>8.95</v>
      </c>
      <c r="H4" s="5">
        <f t="shared" si="0"/>
        <v>0.4666666666666667</v>
      </c>
    </row>
    <row r="5" spans="1:8" ht="16.5" thickBot="1">
      <c r="A5" s="2" t="s">
        <v>3</v>
      </c>
      <c r="B5" s="3">
        <v>798.1</v>
      </c>
      <c r="C5" s="3">
        <v>589.6</v>
      </c>
      <c r="D5" s="5">
        <f>C5/B5</f>
        <v>0.7387545420373387</v>
      </c>
      <c r="E5" s="3">
        <v>78</v>
      </c>
      <c r="F5" s="3">
        <v>47</v>
      </c>
      <c r="G5" s="3">
        <v>12.54</v>
      </c>
      <c r="H5" s="5">
        <f t="shared" si="0"/>
        <v>0.6025641025641025</v>
      </c>
    </row>
    <row r="6" spans="1:8" ht="16.5" thickBot="1">
      <c r="A6" s="2" t="s">
        <v>4</v>
      </c>
      <c r="B6" s="3">
        <v>167.4</v>
      </c>
      <c r="C6" s="3">
        <v>99.6</v>
      </c>
      <c r="D6" s="5">
        <f>C6/B6</f>
        <v>0.5949820788530465</v>
      </c>
      <c r="E6" s="3">
        <v>27</v>
      </c>
      <c r="F6" s="3">
        <v>12</v>
      </c>
      <c r="G6" s="3">
        <v>8.3</v>
      </c>
      <c r="H6" s="5">
        <f t="shared" si="0"/>
        <v>0.4444444444444444</v>
      </c>
    </row>
    <row r="7" spans="1:8" ht="16.5" thickBot="1">
      <c r="A7" s="2" t="s">
        <v>5</v>
      </c>
      <c r="B7" s="3">
        <v>228.8</v>
      </c>
      <c r="C7" s="3">
        <v>129.3</v>
      </c>
      <c r="D7" s="5">
        <f>C7/B7</f>
        <v>0.5651223776223776</v>
      </c>
      <c r="E7" s="3">
        <v>37</v>
      </c>
      <c r="F7" s="3">
        <v>16</v>
      </c>
      <c r="G7" s="3">
        <v>8.08</v>
      </c>
      <c r="H7" s="5">
        <f t="shared" si="0"/>
        <v>0.43243243243243246</v>
      </c>
    </row>
    <row r="8" spans="1:8" ht="16.5" thickBot="1">
      <c r="A8" s="2" t="s">
        <v>6</v>
      </c>
      <c r="B8" s="3">
        <v>177.4</v>
      </c>
      <c r="C8" s="3">
        <v>118</v>
      </c>
      <c r="D8" s="5">
        <f>C8/B8</f>
        <v>0.6651634723788049</v>
      </c>
      <c r="E8" s="3">
        <v>29</v>
      </c>
      <c r="F8" s="3">
        <v>15</v>
      </c>
      <c r="G8" s="3">
        <v>7.87</v>
      </c>
      <c r="H8" s="5">
        <f t="shared" si="0"/>
        <v>0.5172413793103449</v>
      </c>
    </row>
    <row r="9" spans="1:8" ht="16.5" thickBot="1">
      <c r="A9" s="2" t="s">
        <v>7</v>
      </c>
      <c r="B9" s="3">
        <v>115.3</v>
      </c>
      <c r="C9" s="3">
        <v>88.6</v>
      </c>
      <c r="D9" s="5">
        <f aca="true" t="shared" si="1" ref="D9:D18">C9/B9</f>
        <v>0.7684301821335646</v>
      </c>
      <c r="E9" s="3">
        <v>16</v>
      </c>
      <c r="F9" s="3">
        <v>10</v>
      </c>
      <c r="G9" s="3">
        <v>8.86</v>
      </c>
      <c r="H9" s="5">
        <f>F9/E9</f>
        <v>0.625</v>
      </c>
    </row>
    <row r="10" spans="1:8" ht="16.5" thickBot="1">
      <c r="A10" s="2" t="s">
        <v>8</v>
      </c>
      <c r="B10" s="3">
        <v>119.4</v>
      </c>
      <c r="C10" s="3">
        <v>90.8</v>
      </c>
      <c r="D10" s="5">
        <f t="shared" si="1"/>
        <v>0.760469011725293</v>
      </c>
      <c r="E10" s="3">
        <v>19</v>
      </c>
      <c r="F10" s="3">
        <v>12</v>
      </c>
      <c r="G10" s="3">
        <v>7.56</v>
      </c>
      <c r="H10" s="5">
        <f>F10/E10</f>
        <v>0.631578947368421</v>
      </c>
    </row>
    <row r="11" spans="1:8" ht="16.5" thickBot="1">
      <c r="A11" s="2" t="s">
        <v>9</v>
      </c>
      <c r="B11" s="3">
        <v>125.1</v>
      </c>
      <c r="C11" s="3">
        <v>87.6</v>
      </c>
      <c r="D11" s="5">
        <f t="shared" si="1"/>
        <v>0.7002398081534772</v>
      </c>
      <c r="E11" s="3">
        <v>19</v>
      </c>
      <c r="F11" s="3">
        <v>11</v>
      </c>
      <c r="G11" s="3">
        <v>7.96</v>
      </c>
      <c r="H11" s="5">
        <f aca="true" t="shared" si="2" ref="H11:H18">F11/E11</f>
        <v>0.5789473684210527</v>
      </c>
    </row>
    <row r="12" spans="1:8" ht="16.5" thickBot="1">
      <c r="A12" s="2" t="s">
        <v>10</v>
      </c>
      <c r="B12" s="3">
        <v>104.4</v>
      </c>
      <c r="C12" s="3">
        <v>68.8</v>
      </c>
      <c r="D12" s="5">
        <f t="shared" si="1"/>
        <v>0.6590038314176244</v>
      </c>
      <c r="E12" s="3">
        <v>15</v>
      </c>
      <c r="F12" s="3">
        <v>7</v>
      </c>
      <c r="G12" s="3">
        <v>9.83</v>
      </c>
      <c r="H12" s="5">
        <f t="shared" si="2"/>
        <v>0.4666666666666667</v>
      </c>
    </row>
    <row r="13" spans="1:8" ht="16.5" thickBot="1">
      <c r="A13" s="2" t="s">
        <v>11</v>
      </c>
      <c r="B13" s="3">
        <v>118</v>
      </c>
      <c r="C13" s="3">
        <v>81.7</v>
      </c>
      <c r="D13" s="5">
        <f t="shared" si="1"/>
        <v>0.6923728813559322</v>
      </c>
      <c r="E13" s="3">
        <v>23</v>
      </c>
      <c r="F13" s="3">
        <v>12</v>
      </c>
      <c r="G13" s="3">
        <v>6.8</v>
      </c>
      <c r="H13" s="5">
        <f t="shared" si="2"/>
        <v>0.5217391304347826</v>
      </c>
    </row>
    <row r="14" spans="1:8" ht="16.5" thickBot="1">
      <c r="A14" s="2" t="s">
        <v>12</v>
      </c>
      <c r="B14" s="3">
        <v>31.6</v>
      </c>
      <c r="C14" s="3">
        <v>14.5</v>
      </c>
      <c r="D14" s="5">
        <f t="shared" si="1"/>
        <v>0.4588607594936709</v>
      </c>
      <c r="E14" s="3">
        <v>7</v>
      </c>
      <c r="F14" s="3">
        <v>3</v>
      </c>
      <c r="G14" s="3">
        <v>4.8</v>
      </c>
      <c r="H14" s="5">
        <f t="shared" si="2"/>
        <v>0.42857142857142855</v>
      </c>
    </row>
    <row r="15" spans="1:8" ht="16.5" thickBot="1">
      <c r="A15" s="2" t="s">
        <v>13</v>
      </c>
      <c r="B15" s="3">
        <v>37.6</v>
      </c>
      <c r="C15" s="3">
        <v>18.2</v>
      </c>
      <c r="D15" s="5">
        <f t="shared" si="1"/>
        <v>0.4840425531914893</v>
      </c>
      <c r="E15" s="3">
        <v>7</v>
      </c>
      <c r="F15" s="3">
        <v>3</v>
      </c>
      <c r="G15" s="3">
        <v>6.07</v>
      </c>
      <c r="H15" s="5">
        <f t="shared" si="2"/>
        <v>0.42857142857142855</v>
      </c>
    </row>
    <row r="16" spans="1:8" ht="16.5" thickBot="1">
      <c r="A16" s="2" t="s">
        <v>14</v>
      </c>
      <c r="B16" s="3">
        <v>38.4</v>
      </c>
      <c r="C16" s="3">
        <v>19.3</v>
      </c>
      <c r="D16" s="5">
        <f t="shared" si="1"/>
        <v>0.5026041666666667</v>
      </c>
      <c r="E16" s="3">
        <v>7</v>
      </c>
      <c r="F16" s="3">
        <v>2</v>
      </c>
      <c r="G16" s="3">
        <v>9.65</v>
      </c>
      <c r="H16" s="5">
        <f t="shared" si="2"/>
        <v>0.2857142857142857</v>
      </c>
    </row>
    <row r="17" spans="1:8" ht="16.5" thickBot="1">
      <c r="A17" s="2" t="s">
        <v>15</v>
      </c>
      <c r="B17" s="3">
        <v>38.4</v>
      </c>
      <c r="C17" s="3">
        <v>19</v>
      </c>
      <c r="D17" s="5">
        <f t="shared" si="1"/>
        <v>0.4947916666666667</v>
      </c>
      <c r="E17" s="3">
        <v>7</v>
      </c>
      <c r="F17" s="3">
        <v>2</v>
      </c>
      <c r="G17" s="3">
        <v>9.5</v>
      </c>
      <c r="H17" s="5">
        <f t="shared" si="2"/>
        <v>0.2857142857142857</v>
      </c>
    </row>
    <row r="18" spans="1:8" ht="16.5" thickBot="1">
      <c r="A18" s="2" t="s">
        <v>16</v>
      </c>
      <c r="B18" s="3">
        <v>25.9</v>
      </c>
      <c r="C18" s="3">
        <v>10.3</v>
      </c>
      <c r="D18" s="5">
        <f t="shared" si="1"/>
        <v>0.3976833976833977</v>
      </c>
      <c r="E18" s="3">
        <v>8</v>
      </c>
      <c r="F18" s="3">
        <v>1</v>
      </c>
      <c r="G18" s="3">
        <v>10.3</v>
      </c>
      <c r="H18" s="5">
        <f t="shared" si="2"/>
        <v>0.125</v>
      </c>
    </row>
    <row r="19" spans="1:8" ht="16.5" thickBot="1">
      <c r="A19" s="2" t="s">
        <v>25</v>
      </c>
      <c r="B19" s="6">
        <f>SUM(B3:B18)</f>
        <v>2678.1000000000004</v>
      </c>
      <c r="C19" s="6">
        <f>SUM(C3:C18)</f>
        <v>1773.2999999999997</v>
      </c>
      <c r="D19" s="7">
        <f>SUM(D3:D18)/16</f>
        <v>0.5698885505970532</v>
      </c>
      <c r="E19" s="6">
        <f>SUM(E3:E18)</f>
        <v>384</v>
      </c>
      <c r="F19" s="6">
        <f>SUM(F3:F18)</f>
        <v>193</v>
      </c>
      <c r="G19" s="8">
        <f>SUM(G3:G18)/16</f>
        <v>8.435625</v>
      </c>
      <c r="H19" s="7">
        <f>F19/E19</f>
        <v>0.5026041666666666</v>
      </c>
    </row>
    <row r="20" spans="2:8" ht="12.75">
      <c r="B20" t="s">
        <v>26</v>
      </c>
      <c r="C20" t="s">
        <v>26</v>
      </c>
      <c r="D20" t="s">
        <v>27</v>
      </c>
      <c r="E20" t="s">
        <v>26</v>
      </c>
      <c r="F20" t="s">
        <v>26</v>
      </c>
      <c r="G20" t="s">
        <v>27</v>
      </c>
      <c r="H20" t="s">
        <v>27</v>
      </c>
    </row>
  </sheetData>
  <mergeCells count="1">
    <mergeCell ref="A1:H1"/>
  </mergeCells>
  <printOptions/>
  <pageMargins left="0.41" right="0.17" top="1" bottom="1" header="0.5" footer="0.5"/>
  <pageSetup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Grigoryev</cp:lastModifiedBy>
  <cp:lastPrinted>2008-06-10T04:23:10Z</cp:lastPrinted>
  <dcterms:created xsi:type="dcterms:W3CDTF">1996-10-08T23:32:33Z</dcterms:created>
  <dcterms:modified xsi:type="dcterms:W3CDTF">2008-07-07T07:28:05Z</dcterms:modified>
  <cp:category/>
  <cp:version/>
  <cp:contentType/>
  <cp:contentStatus/>
</cp:coreProperties>
</file>